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rmdeh\Dropbox\prive\blog\producten\"/>
    </mc:Choice>
  </mc:AlternateContent>
  <xr:revisionPtr revIDLastSave="0" documentId="8_{9078822B-8604-42AB-8E5F-305B9D9F63F8}" xr6:coauthVersionLast="46" xr6:coauthVersionMax="46" xr10:uidLastSave="{00000000-0000-0000-0000-000000000000}"/>
  <bookViews>
    <workbookView xWindow="-108" yWindow="-108" windowWidth="23256" windowHeight="12576" xr2:uid="{F15017CC-9BAE-46A3-998D-C7A743DEEAFB}"/>
  </bookViews>
  <sheets>
    <sheet name="Intro pagina" sheetId="2" r:id="rId1"/>
    <sheet name="Instructies" sheetId="24" r:id="rId2"/>
    <sheet name="Snel overzicht" sheetId="3" r:id="rId3"/>
    <sheet name="Boekenlijst Schooljaar 1" sheetId="1" r:id="rId4"/>
    <sheet name="Boekenlijst Schooljaar 2" sheetId="14" r:id="rId5"/>
    <sheet name="Boekenlijst Schooljaar 3" sheetId="15" r:id="rId6"/>
    <sheet name="Boekenlijst Schooljaar 4" sheetId="16" r:id="rId7"/>
    <sheet name="Boekenlijst Schooljaar 5" sheetId="17" r:id="rId8"/>
    <sheet name="Boekenlijst Schooljaar 6" sheetId="18" r:id="rId9"/>
    <sheet name="Boekenlijst Schooljaar 7" sheetId="19" r:id="rId10"/>
    <sheet name="Boekenlijst Schooljaar 8" sheetId="20" r:id="rId11"/>
    <sheet name="Boekenlijst Schooljaar 9" sheetId="21" r:id="rId12"/>
    <sheet name="Boekenlijst Schooljaar 10" sheetId="2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 i="3" l="1"/>
  <c r="I50" i="3"/>
  <c r="L40" i="3"/>
  <c r="I40" i="3"/>
  <c r="L30" i="3"/>
  <c r="I30" i="3"/>
  <c r="L20" i="3"/>
  <c r="I20" i="3"/>
  <c r="I47" i="3"/>
  <c r="L47" i="3"/>
  <c r="L37" i="3"/>
  <c r="I37" i="3"/>
  <c r="L27" i="3"/>
  <c r="I27" i="3"/>
  <c r="L17" i="3"/>
  <c r="I17" i="3"/>
  <c r="L46" i="3"/>
  <c r="I46" i="3"/>
  <c r="L36" i="3"/>
  <c r="I36" i="3"/>
  <c r="L26" i="3"/>
  <c r="I26" i="3"/>
  <c r="L16" i="3"/>
  <c r="I16" i="3"/>
  <c r="U40" i="22"/>
  <c r="S40" i="22"/>
  <c r="Q40" i="22"/>
  <c r="P40" i="22"/>
  <c r="O40" i="22"/>
  <c r="N40" i="22"/>
  <c r="W39" i="22"/>
  <c r="M39" i="22"/>
  <c r="W38" i="22"/>
  <c r="M38" i="22"/>
  <c r="W37" i="22"/>
  <c r="M37" i="22"/>
  <c r="W36" i="22"/>
  <c r="M36" i="22"/>
  <c r="W35" i="22"/>
  <c r="M35" i="22"/>
  <c r="W34" i="22"/>
  <c r="M34" i="22"/>
  <c r="W33" i="22"/>
  <c r="M33" i="22"/>
  <c r="W32" i="22"/>
  <c r="M32" i="22"/>
  <c r="W31" i="22"/>
  <c r="M31" i="22"/>
  <c r="W30" i="22"/>
  <c r="M30" i="22"/>
  <c r="W29" i="22"/>
  <c r="M29" i="22"/>
  <c r="W28" i="22"/>
  <c r="M28" i="22"/>
  <c r="W27" i="22"/>
  <c r="M27" i="22"/>
  <c r="W26" i="22"/>
  <c r="M26" i="22"/>
  <c r="W25" i="22"/>
  <c r="M25" i="22"/>
  <c r="W24" i="22"/>
  <c r="M24" i="22"/>
  <c r="W23" i="22"/>
  <c r="M23" i="22"/>
  <c r="W22" i="22"/>
  <c r="M22" i="22"/>
  <c r="W21" i="22"/>
  <c r="M21" i="22"/>
  <c r="W20" i="22"/>
  <c r="M20" i="22"/>
  <c r="W19" i="22"/>
  <c r="M19" i="22"/>
  <c r="W18" i="22"/>
  <c r="M18" i="22"/>
  <c r="W17" i="22"/>
  <c r="M17" i="22"/>
  <c r="W16" i="22"/>
  <c r="M16" i="22"/>
  <c r="W15" i="22"/>
  <c r="M15" i="22"/>
  <c r="W14" i="22"/>
  <c r="M14" i="22"/>
  <c r="W13" i="22"/>
  <c r="M13" i="22"/>
  <c r="W12" i="22"/>
  <c r="M12" i="22"/>
  <c r="W11" i="22"/>
  <c r="M11" i="22"/>
  <c r="W10" i="22"/>
  <c r="M10" i="22"/>
  <c r="W9" i="22"/>
  <c r="M9" i="22"/>
  <c r="W8" i="22"/>
  <c r="W40" i="22" s="1"/>
  <c r="M8" i="22"/>
  <c r="L40" i="22" s="1"/>
  <c r="M7" i="22"/>
  <c r="W6" i="22"/>
  <c r="M6" i="22"/>
  <c r="U40" i="21"/>
  <c r="S40" i="21"/>
  <c r="Q40" i="21"/>
  <c r="P40" i="21"/>
  <c r="O40" i="21"/>
  <c r="N40" i="21"/>
  <c r="W39" i="21"/>
  <c r="M39" i="21"/>
  <c r="W38" i="21"/>
  <c r="M38" i="21"/>
  <c r="W37" i="21"/>
  <c r="M37" i="21"/>
  <c r="W36" i="21"/>
  <c r="M36" i="21"/>
  <c r="W35" i="21"/>
  <c r="M35" i="21"/>
  <c r="W34" i="21"/>
  <c r="M34" i="21"/>
  <c r="W33" i="21"/>
  <c r="M33" i="21"/>
  <c r="W32" i="21"/>
  <c r="M32" i="21"/>
  <c r="W31" i="21"/>
  <c r="M31" i="21"/>
  <c r="W30" i="21"/>
  <c r="M30" i="21"/>
  <c r="W29" i="21"/>
  <c r="M29" i="21"/>
  <c r="W28" i="21"/>
  <c r="M28" i="21"/>
  <c r="W27" i="21"/>
  <c r="M27" i="21"/>
  <c r="W26" i="21"/>
  <c r="M26" i="21"/>
  <c r="W25" i="21"/>
  <c r="M25" i="21"/>
  <c r="W24" i="21"/>
  <c r="M24" i="21"/>
  <c r="W23" i="21"/>
  <c r="M23" i="21"/>
  <c r="W22" i="21"/>
  <c r="M22" i="21"/>
  <c r="W21" i="21"/>
  <c r="M21" i="21"/>
  <c r="W20" i="21"/>
  <c r="M20" i="21"/>
  <c r="W19" i="21"/>
  <c r="M19" i="21"/>
  <c r="W18" i="21"/>
  <c r="M18" i="21"/>
  <c r="W17" i="21"/>
  <c r="M17" i="21"/>
  <c r="W16" i="21"/>
  <c r="M16" i="21"/>
  <c r="W15" i="21"/>
  <c r="M15" i="21"/>
  <c r="W14" i="21"/>
  <c r="M14" i="21"/>
  <c r="W13" i="21"/>
  <c r="M13" i="21"/>
  <c r="W12" i="21"/>
  <c r="M12" i="21"/>
  <c r="W11" i="21"/>
  <c r="M11" i="21"/>
  <c r="W10" i="21"/>
  <c r="M10" i="21"/>
  <c r="W9" i="21"/>
  <c r="M9" i="21"/>
  <c r="W8" i="21"/>
  <c r="W40" i="21" s="1"/>
  <c r="M8" i="21"/>
  <c r="L40" i="21" s="1"/>
  <c r="M7" i="21"/>
  <c r="W6" i="21"/>
  <c r="M6" i="21"/>
  <c r="U40" i="20"/>
  <c r="S40" i="20"/>
  <c r="Q40" i="20"/>
  <c r="P40" i="20"/>
  <c r="O40" i="20"/>
  <c r="N40" i="20"/>
  <c r="W39" i="20"/>
  <c r="M39" i="20"/>
  <c r="W38" i="20"/>
  <c r="M38" i="20"/>
  <c r="W37" i="20"/>
  <c r="M37" i="20"/>
  <c r="W36" i="20"/>
  <c r="M36" i="20"/>
  <c r="W35" i="20"/>
  <c r="M35" i="20"/>
  <c r="W34" i="20"/>
  <c r="M34" i="20"/>
  <c r="W33" i="20"/>
  <c r="M33" i="20"/>
  <c r="W32" i="20"/>
  <c r="M32" i="20"/>
  <c r="W31" i="20"/>
  <c r="M31" i="20"/>
  <c r="W30" i="20"/>
  <c r="M30" i="20"/>
  <c r="W29" i="20"/>
  <c r="M29" i="20"/>
  <c r="W28" i="20"/>
  <c r="M28" i="20"/>
  <c r="W27" i="20"/>
  <c r="M27" i="20"/>
  <c r="W26" i="20"/>
  <c r="M26" i="20"/>
  <c r="W25" i="20"/>
  <c r="M25" i="20"/>
  <c r="W24" i="20"/>
  <c r="M24" i="20"/>
  <c r="W23" i="20"/>
  <c r="M23" i="20"/>
  <c r="W22" i="20"/>
  <c r="M22" i="20"/>
  <c r="W21" i="20"/>
  <c r="M21" i="20"/>
  <c r="W20" i="20"/>
  <c r="M20" i="20"/>
  <c r="W19" i="20"/>
  <c r="M19" i="20"/>
  <c r="W18" i="20"/>
  <c r="M18" i="20"/>
  <c r="W17" i="20"/>
  <c r="M17" i="20"/>
  <c r="W16" i="20"/>
  <c r="M16" i="20"/>
  <c r="W15" i="20"/>
  <c r="M15" i="20"/>
  <c r="W14" i="20"/>
  <c r="M14" i="20"/>
  <c r="W13" i="20"/>
  <c r="M13" i="20"/>
  <c r="W12" i="20"/>
  <c r="M12" i="20"/>
  <c r="W11" i="20"/>
  <c r="M11" i="20"/>
  <c r="W10" i="20"/>
  <c r="M10" i="20"/>
  <c r="W9" i="20"/>
  <c r="M9" i="20"/>
  <c r="W8" i="20"/>
  <c r="W40" i="20" s="1"/>
  <c r="M8" i="20"/>
  <c r="L40" i="20" s="1"/>
  <c r="M7" i="20"/>
  <c r="W6" i="20"/>
  <c r="M6" i="20"/>
  <c r="U40" i="19"/>
  <c r="S40" i="19"/>
  <c r="Q40" i="19"/>
  <c r="P40" i="19"/>
  <c r="O40" i="19"/>
  <c r="N40" i="19"/>
  <c r="W39" i="19"/>
  <c r="M39" i="19"/>
  <c r="W38" i="19"/>
  <c r="M38" i="19"/>
  <c r="W37" i="19"/>
  <c r="M37" i="19"/>
  <c r="W36" i="19"/>
  <c r="M36" i="19"/>
  <c r="W35" i="19"/>
  <c r="M35" i="19"/>
  <c r="W34" i="19"/>
  <c r="M34" i="19"/>
  <c r="W33" i="19"/>
  <c r="M33" i="19"/>
  <c r="W32" i="19"/>
  <c r="M32" i="19"/>
  <c r="W31" i="19"/>
  <c r="M31" i="19"/>
  <c r="W30" i="19"/>
  <c r="M30" i="19"/>
  <c r="W29" i="19"/>
  <c r="M29" i="19"/>
  <c r="W28" i="19"/>
  <c r="M28" i="19"/>
  <c r="W27" i="19"/>
  <c r="M27" i="19"/>
  <c r="W26" i="19"/>
  <c r="M26" i="19"/>
  <c r="W25" i="19"/>
  <c r="M25" i="19"/>
  <c r="W24" i="19"/>
  <c r="M24" i="19"/>
  <c r="W23" i="19"/>
  <c r="M23" i="19"/>
  <c r="W22" i="19"/>
  <c r="M22" i="19"/>
  <c r="W21" i="19"/>
  <c r="M21" i="19"/>
  <c r="W20" i="19"/>
  <c r="M20" i="19"/>
  <c r="W19" i="19"/>
  <c r="M19" i="19"/>
  <c r="W18" i="19"/>
  <c r="M18" i="19"/>
  <c r="W17" i="19"/>
  <c r="M17" i="19"/>
  <c r="W16" i="19"/>
  <c r="M16" i="19"/>
  <c r="W15" i="19"/>
  <c r="M15" i="19"/>
  <c r="W14" i="19"/>
  <c r="M14" i="19"/>
  <c r="W13" i="19"/>
  <c r="M13" i="19"/>
  <c r="W12" i="19"/>
  <c r="M12" i="19"/>
  <c r="W11" i="19"/>
  <c r="W40" i="19" s="1"/>
  <c r="M11" i="19"/>
  <c r="W10" i="19"/>
  <c r="M10" i="19"/>
  <c r="W9" i="19"/>
  <c r="M9" i="19"/>
  <c r="W8" i="19"/>
  <c r="M8" i="19"/>
  <c r="L40" i="19" s="1"/>
  <c r="M7" i="19"/>
  <c r="W6" i="19"/>
  <c r="M6" i="19"/>
  <c r="U40" i="18"/>
  <c r="S40" i="18"/>
  <c r="Q40" i="18"/>
  <c r="P40" i="18"/>
  <c r="O40" i="18"/>
  <c r="N40" i="18"/>
  <c r="W39" i="18"/>
  <c r="M39" i="18"/>
  <c r="W38" i="18"/>
  <c r="M38" i="18"/>
  <c r="W37" i="18"/>
  <c r="M37" i="18"/>
  <c r="W36" i="18"/>
  <c r="M36" i="18"/>
  <c r="W35" i="18"/>
  <c r="M35" i="18"/>
  <c r="W34" i="18"/>
  <c r="M34" i="18"/>
  <c r="W33" i="18"/>
  <c r="M33" i="18"/>
  <c r="W32" i="18"/>
  <c r="M32" i="18"/>
  <c r="W31" i="18"/>
  <c r="M31" i="18"/>
  <c r="W30" i="18"/>
  <c r="M30" i="18"/>
  <c r="W29" i="18"/>
  <c r="M29" i="18"/>
  <c r="W28" i="18"/>
  <c r="M28" i="18"/>
  <c r="W27" i="18"/>
  <c r="M27" i="18"/>
  <c r="W26" i="18"/>
  <c r="M26" i="18"/>
  <c r="W25" i="18"/>
  <c r="M25" i="18"/>
  <c r="W24" i="18"/>
  <c r="M24" i="18"/>
  <c r="W23" i="18"/>
  <c r="M23" i="18"/>
  <c r="W22" i="18"/>
  <c r="M22" i="18"/>
  <c r="W21" i="18"/>
  <c r="M21" i="18"/>
  <c r="W20" i="18"/>
  <c r="M20" i="18"/>
  <c r="W19" i="18"/>
  <c r="M19" i="18"/>
  <c r="W18" i="18"/>
  <c r="M18" i="18"/>
  <c r="W17" i="18"/>
  <c r="M17" i="18"/>
  <c r="W16" i="18"/>
  <c r="M16" i="18"/>
  <c r="W15" i="18"/>
  <c r="M15" i="18"/>
  <c r="W14" i="18"/>
  <c r="M14" i="18"/>
  <c r="W13" i="18"/>
  <c r="M13" i="18"/>
  <c r="W12" i="18"/>
  <c r="M12" i="18"/>
  <c r="W11" i="18"/>
  <c r="W40" i="18" s="1"/>
  <c r="M11" i="18"/>
  <c r="W10" i="18"/>
  <c r="M10" i="18"/>
  <c r="W9" i="18"/>
  <c r="M9" i="18"/>
  <c r="W8" i="18"/>
  <c r="M8" i="18"/>
  <c r="L40" i="18" s="1"/>
  <c r="M7" i="18"/>
  <c r="W6" i="18"/>
  <c r="M6" i="18"/>
  <c r="U40" i="17"/>
  <c r="S40" i="17"/>
  <c r="Q40" i="17"/>
  <c r="P40" i="17"/>
  <c r="O40" i="17"/>
  <c r="N40" i="17"/>
  <c r="W39" i="17"/>
  <c r="M39" i="17"/>
  <c r="W38" i="17"/>
  <c r="M38" i="17"/>
  <c r="W37" i="17"/>
  <c r="M37" i="17"/>
  <c r="W36" i="17"/>
  <c r="M36" i="17"/>
  <c r="W35" i="17"/>
  <c r="M35" i="17"/>
  <c r="W34" i="17"/>
  <c r="M34" i="17"/>
  <c r="W33" i="17"/>
  <c r="M33" i="17"/>
  <c r="W32" i="17"/>
  <c r="M32" i="17"/>
  <c r="W31" i="17"/>
  <c r="M31" i="17"/>
  <c r="W30" i="17"/>
  <c r="M30" i="17"/>
  <c r="W29" i="17"/>
  <c r="M29" i="17"/>
  <c r="W28" i="17"/>
  <c r="M28" i="17"/>
  <c r="W27" i="17"/>
  <c r="M27" i="17"/>
  <c r="W26" i="17"/>
  <c r="M26" i="17"/>
  <c r="W25" i="17"/>
  <c r="M25" i="17"/>
  <c r="W24" i="17"/>
  <c r="M24" i="17"/>
  <c r="W23" i="17"/>
  <c r="M23" i="17"/>
  <c r="W22" i="17"/>
  <c r="M22" i="17"/>
  <c r="W21" i="17"/>
  <c r="M21" i="17"/>
  <c r="W20" i="17"/>
  <c r="M20" i="17"/>
  <c r="W19" i="17"/>
  <c r="M19" i="17"/>
  <c r="W18" i="17"/>
  <c r="M18" i="17"/>
  <c r="W17" i="17"/>
  <c r="M17" i="17"/>
  <c r="W16" i="17"/>
  <c r="M16" i="17"/>
  <c r="W15" i="17"/>
  <c r="M15" i="17"/>
  <c r="W14" i="17"/>
  <c r="M14" i="17"/>
  <c r="W13" i="17"/>
  <c r="M13" i="17"/>
  <c r="W12" i="17"/>
  <c r="M12" i="17"/>
  <c r="W11" i="17"/>
  <c r="W40" i="17" s="1"/>
  <c r="M11" i="17"/>
  <c r="W10" i="17"/>
  <c r="M10" i="17"/>
  <c r="W9" i="17"/>
  <c r="M9" i="17"/>
  <c r="W8" i="17"/>
  <c r="M8" i="17"/>
  <c r="L40" i="17" s="1"/>
  <c r="M7" i="17"/>
  <c r="W6" i="17"/>
  <c r="M6" i="17"/>
  <c r="U40" i="16"/>
  <c r="S40" i="16"/>
  <c r="Q40" i="16"/>
  <c r="P40" i="16"/>
  <c r="O40" i="16"/>
  <c r="N40" i="16"/>
  <c r="W39" i="16"/>
  <c r="M39" i="16"/>
  <c r="W38" i="16"/>
  <c r="M38" i="16"/>
  <c r="W37" i="16"/>
  <c r="M37" i="16"/>
  <c r="W36" i="16"/>
  <c r="M36" i="16"/>
  <c r="W35" i="16"/>
  <c r="M35" i="16"/>
  <c r="W34" i="16"/>
  <c r="M34" i="16"/>
  <c r="W33" i="16"/>
  <c r="M33" i="16"/>
  <c r="W32" i="16"/>
  <c r="M32" i="16"/>
  <c r="W31" i="16"/>
  <c r="M31" i="16"/>
  <c r="W30" i="16"/>
  <c r="M30" i="16"/>
  <c r="W29" i="16"/>
  <c r="M29" i="16"/>
  <c r="W28" i="16"/>
  <c r="M28" i="16"/>
  <c r="W27" i="16"/>
  <c r="M27" i="16"/>
  <c r="W26" i="16"/>
  <c r="M26" i="16"/>
  <c r="W25" i="16"/>
  <c r="M25" i="16"/>
  <c r="W24" i="16"/>
  <c r="M24" i="16"/>
  <c r="W23" i="16"/>
  <c r="M23" i="16"/>
  <c r="W22" i="16"/>
  <c r="M22" i="16"/>
  <c r="W21" i="16"/>
  <c r="M21" i="16"/>
  <c r="W20" i="16"/>
  <c r="M20" i="16"/>
  <c r="W19" i="16"/>
  <c r="M19" i="16"/>
  <c r="W18" i="16"/>
  <c r="M18" i="16"/>
  <c r="W17" i="16"/>
  <c r="M17" i="16"/>
  <c r="W16" i="16"/>
  <c r="M16" i="16"/>
  <c r="W15" i="16"/>
  <c r="M15" i="16"/>
  <c r="W14" i="16"/>
  <c r="M14" i="16"/>
  <c r="W13" i="16"/>
  <c r="M13" i="16"/>
  <c r="W12" i="16"/>
  <c r="M12" i="16"/>
  <c r="W11" i="16"/>
  <c r="M11" i="16"/>
  <c r="W10" i="16"/>
  <c r="W40" i="16" s="1"/>
  <c r="M10" i="16"/>
  <c r="W9" i="16"/>
  <c r="M9" i="16"/>
  <c r="W8" i="16"/>
  <c r="M8" i="16"/>
  <c r="L40" i="16" s="1"/>
  <c r="M7" i="16"/>
  <c r="W6" i="16"/>
  <c r="M6" i="16"/>
  <c r="U40" i="15"/>
  <c r="S40" i="15"/>
  <c r="Q40" i="15"/>
  <c r="P40" i="15"/>
  <c r="O40" i="15"/>
  <c r="N40" i="15"/>
  <c r="W39" i="15"/>
  <c r="M39" i="15"/>
  <c r="W38" i="15"/>
  <c r="M38" i="15"/>
  <c r="W37" i="15"/>
  <c r="M37" i="15"/>
  <c r="W36" i="15"/>
  <c r="M36" i="15"/>
  <c r="W35" i="15"/>
  <c r="M35" i="15"/>
  <c r="W34" i="15"/>
  <c r="M34" i="15"/>
  <c r="W33" i="15"/>
  <c r="M33" i="15"/>
  <c r="W32" i="15"/>
  <c r="M32" i="15"/>
  <c r="W31" i="15"/>
  <c r="M31" i="15"/>
  <c r="W30" i="15"/>
  <c r="M30" i="15"/>
  <c r="W29" i="15"/>
  <c r="M29" i="15"/>
  <c r="W28" i="15"/>
  <c r="M28" i="15"/>
  <c r="W27" i="15"/>
  <c r="M27" i="15"/>
  <c r="W26" i="15"/>
  <c r="M26" i="15"/>
  <c r="W25" i="15"/>
  <c r="M25" i="15"/>
  <c r="W24" i="15"/>
  <c r="M24" i="15"/>
  <c r="W23" i="15"/>
  <c r="M23" i="15"/>
  <c r="W22" i="15"/>
  <c r="M22" i="15"/>
  <c r="W21" i="15"/>
  <c r="M21" i="15"/>
  <c r="W20" i="15"/>
  <c r="M20" i="15"/>
  <c r="W19" i="15"/>
  <c r="M19" i="15"/>
  <c r="W18" i="15"/>
  <c r="M18" i="15"/>
  <c r="W17" i="15"/>
  <c r="M17" i="15"/>
  <c r="W16" i="15"/>
  <c r="M16" i="15"/>
  <c r="W15" i="15"/>
  <c r="M15" i="15"/>
  <c r="W14" i="15"/>
  <c r="M14" i="15"/>
  <c r="W13" i="15"/>
  <c r="M13" i="15"/>
  <c r="W12" i="15"/>
  <c r="M12" i="15"/>
  <c r="W11" i="15"/>
  <c r="M11" i="15"/>
  <c r="W10" i="15"/>
  <c r="W40" i="15" s="1"/>
  <c r="M10" i="15"/>
  <c r="W9" i="15"/>
  <c r="M9" i="15"/>
  <c r="W8" i="15"/>
  <c r="M8" i="15"/>
  <c r="L40" i="15" s="1"/>
  <c r="M7" i="15"/>
  <c r="W6" i="15"/>
  <c r="M6" i="15"/>
  <c r="L10" i="3"/>
  <c r="L6" i="3"/>
  <c r="U40" i="14"/>
  <c r="S40" i="14"/>
  <c r="L7" i="3" s="1"/>
  <c r="Q40" i="14"/>
  <c r="P40" i="14"/>
  <c r="O40" i="14"/>
  <c r="N40" i="14"/>
  <c r="W39" i="14"/>
  <c r="M39" i="14"/>
  <c r="W38" i="14"/>
  <c r="M38" i="14"/>
  <c r="W37" i="14"/>
  <c r="M37" i="14"/>
  <c r="W36" i="14"/>
  <c r="M36" i="14"/>
  <c r="W35" i="14"/>
  <c r="M35" i="14"/>
  <c r="W34" i="14"/>
  <c r="M34" i="14"/>
  <c r="W33" i="14"/>
  <c r="M33" i="14"/>
  <c r="W32" i="14"/>
  <c r="M32" i="14"/>
  <c r="W31" i="14"/>
  <c r="M31" i="14"/>
  <c r="W30" i="14"/>
  <c r="M30" i="14"/>
  <c r="W29" i="14"/>
  <c r="M29" i="14"/>
  <c r="W28" i="14"/>
  <c r="M28" i="14"/>
  <c r="W27" i="14"/>
  <c r="M27" i="14"/>
  <c r="W26" i="14"/>
  <c r="M26" i="14"/>
  <c r="W25" i="14"/>
  <c r="M25" i="14"/>
  <c r="W24" i="14"/>
  <c r="M24" i="14"/>
  <c r="W23" i="14"/>
  <c r="M23" i="14"/>
  <c r="W22" i="14"/>
  <c r="M22" i="14"/>
  <c r="W21" i="14"/>
  <c r="M21" i="14"/>
  <c r="W20" i="14"/>
  <c r="M20" i="14"/>
  <c r="W19" i="14"/>
  <c r="M19" i="14"/>
  <c r="W18" i="14"/>
  <c r="M18" i="14"/>
  <c r="W17" i="14"/>
  <c r="M17" i="14"/>
  <c r="W16" i="14"/>
  <c r="M16" i="14"/>
  <c r="W15" i="14"/>
  <c r="M15" i="14"/>
  <c r="W14" i="14"/>
  <c r="M14" i="14"/>
  <c r="W13" i="14"/>
  <c r="M13" i="14"/>
  <c r="W12" i="14"/>
  <c r="M12" i="14"/>
  <c r="W11" i="14"/>
  <c r="M11" i="14"/>
  <c r="W10" i="14"/>
  <c r="M10" i="14"/>
  <c r="W9" i="14"/>
  <c r="M9" i="14"/>
  <c r="W8" i="14"/>
  <c r="M8" i="14"/>
  <c r="L40" i="14" s="1"/>
  <c r="M7" i="14"/>
  <c r="W6" i="14"/>
  <c r="M6" i="14"/>
  <c r="W40" i="14"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6" i="1"/>
  <c r="I48" i="3"/>
  <c r="I51" i="3"/>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8" i="1"/>
  <c r="W6" i="1"/>
  <c r="U40" i="1"/>
  <c r="S40" i="1"/>
  <c r="Q40" i="1"/>
  <c r="P40" i="1"/>
  <c r="O40" i="1"/>
  <c r="N40" i="1"/>
  <c r="L31" i="3" l="1"/>
  <c r="I41" i="3"/>
  <c r="I38" i="3"/>
  <c r="L40" i="1"/>
  <c r="I6" i="3" s="1"/>
  <c r="L41" i="3"/>
  <c r="L51" i="3"/>
  <c r="L48" i="3"/>
  <c r="L38" i="3"/>
  <c r="I31" i="3"/>
  <c r="I28" i="3"/>
  <c r="L28" i="3"/>
  <c r="L8" i="3"/>
  <c r="W40" i="1"/>
  <c r="I10" i="3"/>
  <c r="F11" i="3" s="1"/>
  <c r="I7" i="3"/>
  <c r="F8" i="3" s="1"/>
  <c r="F7" i="3" l="1"/>
  <c r="F9" i="3" s="1"/>
  <c r="I11" i="3"/>
  <c r="L11" i="3"/>
  <c r="L18" i="3"/>
  <c r="I8" i="3"/>
  <c r="F12" i="3"/>
  <c r="I21" i="3"/>
  <c r="I18" i="3"/>
</calcChain>
</file>

<file path=xl/sharedStrings.xml><?xml version="1.0" encoding="utf-8"?>
<sst xmlns="http://schemas.openxmlformats.org/spreadsheetml/2006/main" count="2668" uniqueCount="64">
  <si>
    <t>Periode 1</t>
  </si>
  <si>
    <t>ISBN code:</t>
  </si>
  <si>
    <t>Titel:</t>
  </si>
  <si>
    <t>Benodigde druk:</t>
  </si>
  <si>
    <t>Studystore</t>
  </si>
  <si>
    <t>Studystore 2ehands</t>
  </si>
  <si>
    <t>Bol.com</t>
  </si>
  <si>
    <t>Bookmatch</t>
  </si>
  <si>
    <t>Marktplaats</t>
  </si>
  <si>
    <t>Bol.com 2ehands</t>
  </si>
  <si>
    <t>Nieuw</t>
  </si>
  <si>
    <t>2e Hands</t>
  </si>
  <si>
    <t>Periode 2</t>
  </si>
  <si>
    <t>Periode 3</t>
  </si>
  <si>
    <t>Periode 4</t>
  </si>
  <si>
    <t>Verkocht</t>
  </si>
  <si>
    <t>Betaald</t>
  </si>
  <si>
    <t>Online besch.</t>
  </si>
  <si>
    <t>Mediatheek</t>
  </si>
  <si>
    <t>Te leen</t>
  </si>
  <si>
    <t>E-Book</t>
  </si>
  <si>
    <t>Uitgaven aan boeken</t>
  </si>
  <si>
    <t>Totale uitgaven</t>
  </si>
  <si>
    <t>Bespaard</t>
  </si>
  <si>
    <t>-</t>
  </si>
  <si>
    <t>Verplicht</t>
  </si>
  <si>
    <t>Nee</t>
  </si>
  <si>
    <t>Ja</t>
  </si>
  <si>
    <t>9789001….</t>
  </si>
  <si>
    <t>9789001+A5:T2+A:A3</t>
  </si>
  <si>
    <t>6e druk</t>
  </si>
  <si>
    <t>Schoolboek X</t>
  </si>
  <si>
    <t>Voorbeeld:</t>
  </si>
  <si>
    <t>Kosten</t>
  </si>
  <si>
    <t>Schooljaar 1</t>
  </si>
  <si>
    <t>Schooljaar 2</t>
  </si>
  <si>
    <t>Schooljaar 3</t>
  </si>
  <si>
    <t>Schooljaar 4</t>
  </si>
  <si>
    <t>Volledige opleiding</t>
  </si>
  <si>
    <t>Boekenlijst Schooljaar 1</t>
  </si>
  <si>
    <t>Boekenlijst Schooljaar 2</t>
  </si>
  <si>
    <t>Boekenlijst Schooljaar 3</t>
  </si>
  <si>
    <t>Boekenlijst Schooljaar 4</t>
  </si>
  <si>
    <t>Schooljaar 5</t>
  </si>
  <si>
    <t>Schooljaar 6</t>
  </si>
  <si>
    <t>Schooljaar 7</t>
  </si>
  <si>
    <t>Schooljaar 8</t>
  </si>
  <si>
    <t>Schooljaar 9</t>
  </si>
  <si>
    <t>Schooljaar 10</t>
  </si>
  <si>
    <t>Boekenlijst Schooljaar 5</t>
  </si>
  <si>
    <t>Boekenlijst Schooljaar 6</t>
  </si>
  <si>
    <t>Boekenlijst Schooljaar 7</t>
  </si>
  <si>
    <t>Boekenlijst Schooljaar 8</t>
  </si>
  <si>
    <t>Boekenlijst Schooljaar 9</t>
  </si>
  <si>
    <t>Boekenlijst Schooljaar 10</t>
  </si>
  <si>
    <t>Laagste totaal nieuw prijs:</t>
  </si>
  <si>
    <t>Totaal:</t>
  </si>
  <si>
    <t>,</t>
  </si>
  <si>
    <t>Kosten nieuw</t>
  </si>
  <si>
    <t>Uitgaven</t>
  </si>
  <si>
    <t>Totale kosten nieuw</t>
  </si>
  <si>
    <t>Totaal bespaard</t>
  </si>
  <si>
    <t>Totaal verkocht</t>
  </si>
  <si>
    <t>Totale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</si>
</sst>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44" formatCode="_ &quot;€&quot;\ * #,##0.00_ ;_ &quot;€&quot;\ * \-#,##0.00_ ;_ &quot;€&quot;\ * &quot;-&quot;??_ ;_ @_ "/>
    <numFmt numFmtId="164" formatCode="_ &quot;€&quot;\ * #,##0_ ;_ &quot;€&quot;\ * \-#,##0_ ;_ &quot;€&quot;\ * &quot;-&quot;??_ ;_ @_ "/>
  </numFmts>
  <fonts count="19" x14ac:knownFonts="1">
    <font>
      <sz val="11"/>
      <color theme="1"/>
      <name val="Calibri"/>
      <family val="2"/>
      <scheme val="minor"/>
    </font>
    <font>
      <sz val="11"/>
      <color theme="1"/>
      <name val="Calibri"/>
      <family val="2"/>
      <scheme val="minor"/>
    </font>
    <font>
      <b/>
      <sz val="11"/>
      <color rgb="FF061941"/>
      <name val="Calibri"/>
      <family val="2"/>
      <scheme val="minor"/>
    </font>
    <font>
      <b/>
      <sz val="12"/>
      <color rgb="FF061941"/>
      <name val="Calibri"/>
      <family val="2"/>
      <scheme val="minor"/>
    </font>
    <font>
      <u/>
      <sz val="11"/>
      <color theme="10"/>
      <name val="Calibri"/>
      <family val="2"/>
      <scheme val="minor"/>
    </font>
    <font>
      <sz val="11"/>
      <color rgb="FF061941"/>
      <name val="Calibri"/>
      <family val="2"/>
      <scheme val="minor"/>
    </font>
    <font>
      <b/>
      <sz val="11"/>
      <color rgb="FFECE0C3"/>
      <name val="Calibri"/>
      <family val="2"/>
      <scheme val="minor"/>
    </font>
    <font>
      <b/>
      <sz val="26"/>
      <color rgb="FFECE0C3"/>
      <name val="Calibri"/>
      <family val="2"/>
      <scheme val="minor"/>
    </font>
    <font>
      <sz val="11"/>
      <color rgb="FFECE0C3"/>
      <name val="Calibri"/>
      <family val="2"/>
      <scheme val="minor"/>
    </font>
    <font>
      <b/>
      <sz val="11"/>
      <color theme="1"/>
      <name val="Calibri"/>
      <family val="2"/>
      <scheme val="minor"/>
    </font>
    <font>
      <b/>
      <sz val="18"/>
      <color rgb="FFECE0C3"/>
      <name val="Calibri"/>
      <family val="2"/>
      <scheme val="minor"/>
    </font>
    <font>
      <sz val="18"/>
      <color rgb="FF061941"/>
      <name val="Calibri"/>
      <family val="2"/>
      <scheme val="minor"/>
    </font>
    <font>
      <b/>
      <sz val="11"/>
      <color rgb="FF06420D"/>
      <name val="Calibri"/>
      <family val="2"/>
      <scheme val="minor"/>
    </font>
    <font>
      <sz val="8"/>
      <name val="Calibri"/>
      <family val="2"/>
      <scheme val="minor"/>
    </font>
    <font>
      <b/>
      <sz val="12"/>
      <color rgb="FF06420D"/>
      <name val="Calibri"/>
      <family val="2"/>
      <scheme val="minor"/>
    </font>
    <font>
      <b/>
      <u val="singleAccounting"/>
      <sz val="14"/>
      <color rgb="FF06420D"/>
      <name val="Calibri"/>
      <family val="2"/>
      <scheme val="minor"/>
    </font>
    <font>
      <b/>
      <u val="singleAccounting"/>
      <sz val="12"/>
      <color rgb="FF06420D"/>
      <name val="Calibri"/>
      <family val="2"/>
      <scheme val="minor"/>
    </font>
    <font>
      <b/>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rgb="FF061941"/>
        <bgColor indexed="64"/>
      </patternFill>
    </fill>
    <fill>
      <patternFill patternType="solid">
        <fgColor rgb="FFECE0C3"/>
        <bgColor indexed="64"/>
      </patternFill>
    </fill>
    <fill>
      <patternFill patternType="solid">
        <fgColor rgb="FF610A14"/>
        <bgColor indexed="64"/>
      </patternFill>
    </fill>
    <fill>
      <patternFill patternType="solid">
        <fgColor rgb="FFF4EDDC"/>
        <bgColor indexed="64"/>
      </patternFill>
    </fill>
    <fill>
      <patternFill patternType="solid">
        <fgColor rgb="FF06420D"/>
        <bgColor indexed="64"/>
      </patternFill>
    </fill>
  </fills>
  <borders count="17">
    <border>
      <left/>
      <right/>
      <top/>
      <bottom/>
      <diagonal/>
    </border>
    <border>
      <left style="thin">
        <color rgb="FF061941"/>
      </left>
      <right style="thin">
        <color rgb="FF061941"/>
      </right>
      <top style="thin">
        <color rgb="FF061941"/>
      </top>
      <bottom style="thin">
        <color rgb="FF061941"/>
      </bottom>
      <diagonal/>
    </border>
    <border>
      <left style="thin">
        <color rgb="FF061941"/>
      </left>
      <right style="thin">
        <color rgb="FF061941"/>
      </right>
      <top/>
      <bottom style="thin">
        <color rgb="FF061941"/>
      </bottom>
      <diagonal/>
    </border>
    <border>
      <left/>
      <right/>
      <top/>
      <bottom style="medium">
        <color rgb="FF061941"/>
      </bottom>
      <diagonal/>
    </border>
    <border>
      <left/>
      <right/>
      <top/>
      <bottom style="double">
        <color rgb="FF061941"/>
      </bottom>
      <diagonal/>
    </border>
    <border>
      <left style="thin">
        <color rgb="FF061941"/>
      </left>
      <right style="thin">
        <color rgb="FF061941"/>
      </right>
      <top/>
      <bottom style="medium">
        <color rgb="FF061941"/>
      </bottom>
      <diagonal/>
    </border>
    <border>
      <left style="thin">
        <color rgb="FF061941"/>
      </left>
      <right style="thin">
        <color rgb="FF061941"/>
      </right>
      <top style="thin">
        <color rgb="FF061941"/>
      </top>
      <bottom style="medium">
        <color rgb="FF061941"/>
      </bottom>
      <diagonal/>
    </border>
    <border>
      <left/>
      <right style="thin">
        <color rgb="FF061941"/>
      </right>
      <top/>
      <bottom style="medium">
        <color rgb="FF061941"/>
      </bottom>
      <diagonal/>
    </border>
    <border>
      <left style="thin">
        <color rgb="FF610A14"/>
      </left>
      <right/>
      <top style="thin">
        <color rgb="FF610A14"/>
      </top>
      <bottom/>
      <diagonal/>
    </border>
    <border>
      <left/>
      <right/>
      <top style="thin">
        <color rgb="FF610A14"/>
      </top>
      <bottom/>
      <diagonal/>
    </border>
    <border>
      <left style="thin">
        <color rgb="FF610A14"/>
      </left>
      <right/>
      <top/>
      <bottom/>
      <diagonal/>
    </border>
    <border>
      <left style="thin">
        <color rgb="FF610A14"/>
      </left>
      <right/>
      <top/>
      <bottom style="medium">
        <color rgb="FF061941"/>
      </bottom>
      <diagonal/>
    </border>
    <border>
      <left style="thin">
        <color rgb="FF610A14"/>
      </left>
      <right/>
      <top/>
      <bottom style="double">
        <color rgb="FF061941"/>
      </bottom>
      <diagonal/>
    </border>
    <border>
      <left style="thin">
        <color rgb="FF610A14"/>
      </left>
      <right/>
      <top/>
      <bottom style="thin">
        <color rgb="FF610A14"/>
      </bottom>
      <diagonal/>
    </border>
    <border>
      <left/>
      <right/>
      <top/>
      <bottom style="thin">
        <color rgb="FF610A14"/>
      </bottom>
      <diagonal/>
    </border>
    <border>
      <left style="thin">
        <color rgb="FF061941"/>
      </left>
      <right style="thin">
        <color rgb="FF061941"/>
      </right>
      <top style="thin">
        <color rgb="FF061941"/>
      </top>
      <bottom style="double">
        <color rgb="FF061942"/>
      </bottom>
      <diagonal/>
    </border>
    <border>
      <left/>
      <right/>
      <top style="double">
        <color rgb="FF061941"/>
      </top>
      <bottom style="medium">
        <color rgb="FF061942"/>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95">
    <xf numFmtId="0" fontId="0" fillId="0" borderId="0" xfId="0"/>
    <xf numFmtId="0" fontId="0" fillId="2" borderId="0" xfId="0" applyFill="1"/>
    <xf numFmtId="0" fontId="0" fillId="2" borderId="0" xfId="0" applyFill="1" applyAlignment="1"/>
    <xf numFmtId="44" fontId="0" fillId="2" borderId="0" xfId="1" applyFont="1" applyFill="1"/>
    <xf numFmtId="0" fontId="0" fillId="4" borderId="0" xfId="0" applyFill="1"/>
    <xf numFmtId="0" fontId="6" fillId="4" borderId="0" xfId="0" applyFont="1" applyFill="1"/>
    <xf numFmtId="0" fontId="6" fillId="4" borderId="3" xfId="0" applyFont="1" applyFill="1" applyBorder="1"/>
    <xf numFmtId="44" fontId="6" fillId="4" borderId="3" xfId="1" applyFont="1" applyFill="1" applyBorder="1"/>
    <xf numFmtId="44" fontId="6" fillId="4" borderId="3" xfId="2" applyNumberFormat="1" applyFont="1" applyFill="1" applyBorder="1"/>
    <xf numFmtId="0" fontId="5" fillId="3" borderId="2" xfId="0" applyFont="1" applyFill="1" applyBorder="1"/>
    <xf numFmtId="44" fontId="5" fillId="3" borderId="2" xfId="1" applyFont="1" applyFill="1" applyBorder="1"/>
    <xf numFmtId="44" fontId="5" fillId="3" borderId="1" xfId="1" applyFont="1" applyFill="1" applyBorder="1"/>
    <xf numFmtId="0" fontId="2" fillId="3" borderId="2" xfId="0" applyFont="1" applyFill="1" applyBorder="1"/>
    <xf numFmtId="44" fontId="5" fillId="2" borderId="2" xfId="1" applyFont="1" applyFill="1" applyBorder="1"/>
    <xf numFmtId="0" fontId="7" fillId="2" borderId="0" xfId="0" applyFont="1" applyFill="1" applyAlignment="1">
      <alignment vertical="center"/>
    </xf>
    <xf numFmtId="0" fontId="8" fillId="4" borderId="3" xfId="0" applyFont="1" applyFill="1" applyBorder="1"/>
    <xf numFmtId="0" fontId="5" fillId="2" borderId="2" xfId="0" applyFont="1" applyFill="1" applyBorder="1"/>
    <xf numFmtId="0" fontId="11" fillId="2" borderId="0" xfId="0" applyFont="1" applyFill="1" applyBorder="1" applyAlignment="1"/>
    <xf numFmtId="0" fontId="9" fillId="2" borderId="0" xfId="0" applyFont="1" applyFill="1" applyBorder="1" applyAlignment="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5" fillId="2" borderId="0" xfId="0" applyFont="1" applyFill="1"/>
    <xf numFmtId="0" fontId="9" fillId="3" borderId="0" xfId="0" applyFont="1" applyFill="1"/>
    <xf numFmtId="0" fontId="9" fillId="4" borderId="0" xfId="0" applyFont="1" applyFill="1"/>
    <xf numFmtId="0" fontId="2" fillId="4" borderId="2" xfId="0" applyFont="1" applyFill="1" applyBorder="1"/>
    <xf numFmtId="0" fontId="5" fillId="4" borderId="2" xfId="0" applyFont="1" applyFill="1" applyBorder="1"/>
    <xf numFmtId="44" fontId="5" fillId="4" borderId="2" xfId="1" applyFont="1" applyFill="1" applyBorder="1"/>
    <xf numFmtId="44" fontId="5" fillId="4" borderId="1" xfId="1" applyFont="1" applyFill="1" applyBorder="1"/>
    <xf numFmtId="44" fontId="5" fillId="3" borderId="0" xfId="0" applyNumberFormat="1" applyFont="1" applyFill="1"/>
    <xf numFmtId="44" fontId="5" fillId="3" borderId="1" xfId="0" applyNumberFormat="1" applyFont="1" applyFill="1" applyBorder="1"/>
    <xf numFmtId="44" fontId="5" fillId="3" borderId="2" xfId="0" applyNumberFormat="1" applyFont="1" applyFill="1" applyBorder="1"/>
    <xf numFmtId="44" fontId="5" fillId="3" borderId="6" xfId="0" applyNumberFormat="1" applyFont="1" applyFill="1" applyBorder="1"/>
    <xf numFmtId="44" fontId="5" fillId="5" borderId="1" xfId="0" applyNumberFormat="1" applyFont="1" applyFill="1" applyBorder="1"/>
    <xf numFmtId="44" fontId="5" fillId="5" borderId="6" xfId="0" applyNumberFormat="1" applyFont="1" applyFill="1" applyBorder="1"/>
    <xf numFmtId="44" fontId="5" fillId="5" borderId="2" xfId="0" applyNumberFormat="1" applyFont="1" applyFill="1" applyBorder="1"/>
    <xf numFmtId="44" fontId="5" fillId="3" borderId="15" xfId="0" applyNumberFormat="1" applyFont="1" applyFill="1" applyBorder="1"/>
    <xf numFmtId="164" fontId="0" fillId="2" borderId="0" xfId="0" applyNumberFormat="1" applyFill="1"/>
    <xf numFmtId="164" fontId="0" fillId="3" borderId="0" xfId="0" applyNumberFormat="1" applyFill="1" applyBorder="1"/>
    <xf numFmtId="164" fontId="0" fillId="2" borderId="0" xfId="0" applyNumberFormat="1" applyFill="1" applyBorder="1"/>
    <xf numFmtId="164" fontId="0" fillId="3" borderId="3" xfId="0" applyNumberFormat="1" applyFill="1" applyBorder="1"/>
    <xf numFmtId="164" fontId="12" fillId="3" borderId="0" xfId="0" applyNumberFormat="1" applyFont="1" applyFill="1" applyBorder="1"/>
    <xf numFmtId="164" fontId="0" fillId="3" borderId="4" xfId="0" applyNumberFormat="1" applyFill="1" applyBorder="1"/>
    <xf numFmtId="164" fontId="16" fillId="3" borderId="14" xfId="0" applyNumberFormat="1" applyFont="1" applyFill="1" applyBorder="1"/>
    <xf numFmtId="42" fontId="0" fillId="3" borderId="0" xfId="0" applyNumberFormat="1" applyFill="1" applyBorder="1"/>
    <xf numFmtId="42" fontId="0" fillId="3" borderId="3" xfId="0" applyNumberFormat="1" applyFill="1" applyBorder="1"/>
    <xf numFmtId="42" fontId="12" fillId="3" borderId="0" xfId="0" applyNumberFormat="1" applyFont="1" applyFill="1" applyBorder="1"/>
    <xf numFmtId="42" fontId="0" fillId="3" borderId="4" xfId="0" applyNumberFormat="1" applyFill="1" applyBorder="1"/>
    <xf numFmtId="42" fontId="14" fillId="3" borderId="16" xfId="0" applyNumberFormat="1" applyFont="1" applyFill="1" applyBorder="1"/>
    <xf numFmtId="42" fontId="16" fillId="3" borderId="14" xfId="0" applyNumberFormat="1" applyFont="1" applyFill="1" applyBorder="1"/>
    <xf numFmtId="44" fontId="6" fillId="4" borderId="0" xfId="1" applyFont="1" applyFill="1"/>
    <xf numFmtId="44" fontId="9" fillId="2" borderId="0" xfId="1" applyFont="1" applyFill="1"/>
    <xf numFmtId="0" fontId="9" fillId="2" borderId="0" xfId="0" applyFont="1" applyFill="1"/>
    <xf numFmtId="44" fontId="6" fillId="4" borderId="0" xfId="0" applyNumberFormat="1" applyFont="1" applyFill="1"/>
    <xf numFmtId="0" fontId="18" fillId="3" borderId="10" xfId="0" applyFont="1" applyFill="1" applyBorder="1"/>
    <xf numFmtId="0" fontId="18" fillId="3" borderId="11" xfId="0" applyFont="1" applyFill="1" applyBorder="1"/>
    <xf numFmtId="0" fontId="18" fillId="3" borderId="12" xfId="0" applyFont="1" applyFill="1" applyBorder="1"/>
    <xf numFmtId="0" fontId="18" fillId="3" borderId="13" xfId="0" applyFont="1" applyFill="1" applyBorder="1"/>
    <xf numFmtId="44" fontId="15" fillId="3" borderId="14" xfId="0" applyNumberFormat="1" applyFont="1" applyFill="1" applyBorder="1"/>
    <xf numFmtId="0" fontId="17" fillId="3" borderId="10" xfId="0" applyFont="1" applyFill="1" applyBorder="1" applyAlignment="1">
      <alignment horizontal="center"/>
    </xf>
    <xf numFmtId="0" fontId="17" fillId="3" borderId="0"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6" borderId="0" xfId="0" applyFont="1" applyFill="1" applyBorder="1" applyAlignment="1">
      <alignment horizontal="center" vertical="center"/>
    </xf>
    <xf numFmtId="44" fontId="3" fillId="3" borderId="0" xfId="1" applyFont="1" applyFill="1" applyAlignment="1">
      <alignment horizontal="center"/>
    </xf>
    <xf numFmtId="0" fontId="7" fillId="4" borderId="0" xfId="0" applyFont="1" applyFill="1" applyAlignment="1">
      <alignment horizontal="center" vertical="center"/>
    </xf>
    <xf numFmtId="0" fontId="3" fillId="3" borderId="0" xfId="0" applyFont="1" applyFill="1" applyAlignment="1">
      <alignment horizontal="center"/>
    </xf>
    <xf numFmtId="0" fontId="2" fillId="5" borderId="2" xfId="0" applyFont="1" applyFill="1" applyBorder="1" applyProtection="1">
      <protection locked="0"/>
    </xf>
    <xf numFmtId="0" fontId="5" fillId="5" borderId="2" xfId="0" applyFont="1" applyFill="1" applyBorder="1" applyProtection="1">
      <protection locked="0"/>
    </xf>
    <xf numFmtId="0" fontId="5" fillId="2" borderId="2" xfId="0" applyFont="1" applyFill="1" applyBorder="1" applyProtection="1">
      <protection locked="0"/>
    </xf>
    <xf numFmtId="44" fontId="5" fillId="5" borderId="2" xfId="1" applyFont="1" applyFill="1" applyBorder="1" applyProtection="1">
      <protection locked="0"/>
    </xf>
    <xf numFmtId="44" fontId="5" fillId="2" borderId="2" xfId="1" applyFont="1" applyFill="1" applyBorder="1" applyProtection="1">
      <protection locked="0"/>
    </xf>
    <xf numFmtId="0" fontId="2" fillId="3" borderId="2" xfId="0" applyFont="1" applyFill="1" applyBorder="1" applyProtection="1">
      <protection locked="0"/>
    </xf>
    <xf numFmtId="0" fontId="5" fillId="3" borderId="2" xfId="0" applyFont="1" applyFill="1" applyBorder="1" applyProtection="1">
      <protection locked="0"/>
    </xf>
    <xf numFmtId="44" fontId="5" fillId="3" borderId="2" xfId="1" applyFont="1" applyFill="1" applyBorder="1" applyProtection="1">
      <protection locked="0"/>
    </xf>
    <xf numFmtId="0" fontId="5" fillId="5" borderId="1" xfId="0" applyFont="1" applyFill="1" applyBorder="1" applyProtection="1">
      <protection locked="0"/>
    </xf>
    <xf numFmtId="0" fontId="5" fillId="3" borderId="1" xfId="0" applyFont="1" applyFill="1" applyBorder="1" applyProtection="1">
      <protection locked="0"/>
    </xf>
    <xf numFmtId="0" fontId="5" fillId="5" borderId="6" xfId="0" applyFont="1" applyFill="1" applyBorder="1" applyProtection="1">
      <protection locked="0"/>
    </xf>
    <xf numFmtId="0" fontId="5" fillId="5" borderId="5" xfId="0" applyFont="1" applyFill="1" applyBorder="1" applyProtection="1">
      <protection locked="0"/>
    </xf>
    <xf numFmtId="0" fontId="5" fillId="2" borderId="5" xfId="0" applyFont="1" applyFill="1" applyBorder="1" applyProtection="1">
      <protection locked="0"/>
    </xf>
    <xf numFmtId="44" fontId="5" fillId="5" borderId="6" xfId="1" applyFont="1" applyFill="1" applyBorder="1" applyProtection="1">
      <protection locked="0"/>
    </xf>
    <xf numFmtId="0" fontId="5" fillId="3" borderId="6" xfId="0" applyFont="1" applyFill="1" applyBorder="1" applyProtection="1">
      <protection locked="0"/>
    </xf>
    <xf numFmtId="0" fontId="5" fillId="3" borderId="5" xfId="0" applyFont="1" applyFill="1" applyBorder="1" applyProtection="1">
      <protection locked="0"/>
    </xf>
    <xf numFmtId="44" fontId="5" fillId="3" borderId="6" xfId="1" applyFont="1" applyFill="1" applyBorder="1" applyProtection="1">
      <protection locked="0"/>
    </xf>
    <xf numFmtId="44" fontId="5" fillId="5" borderId="5" xfId="1" applyFont="1" applyFill="1" applyBorder="1" applyProtection="1">
      <protection locked="0"/>
    </xf>
    <xf numFmtId="0" fontId="5" fillId="3" borderId="15" xfId="0" applyFont="1" applyFill="1" applyBorder="1" applyProtection="1">
      <protection locked="0"/>
    </xf>
    <xf numFmtId="44" fontId="5" fillId="3" borderId="15" xfId="1" applyFont="1" applyFill="1" applyBorder="1" applyProtection="1">
      <protection locked="0"/>
    </xf>
    <xf numFmtId="0" fontId="5" fillId="2" borderId="0" xfId="0" applyFont="1" applyFill="1" applyProtection="1">
      <protection locked="0"/>
    </xf>
    <xf numFmtId="44" fontId="5" fillId="5" borderId="1" xfId="1" applyFont="1" applyFill="1" applyBorder="1" applyProtection="1">
      <protection locked="0"/>
    </xf>
    <xf numFmtId="0" fontId="2" fillId="2" borderId="0" xfId="0" applyFont="1" applyFill="1" applyBorder="1" applyProtection="1">
      <protection locked="0"/>
    </xf>
    <xf numFmtId="44" fontId="5" fillId="3" borderId="1" xfId="1" applyFont="1" applyFill="1" applyBorder="1" applyProtection="1">
      <protection locked="0"/>
    </xf>
    <xf numFmtId="0" fontId="0" fillId="2" borderId="0" xfId="0" applyFill="1" applyProtection="1">
      <protection locked="0"/>
    </xf>
    <xf numFmtId="0" fontId="5" fillId="2" borderId="3" xfId="0" applyFont="1" applyFill="1" applyBorder="1" applyProtection="1">
      <protection locked="0"/>
    </xf>
    <xf numFmtId="0" fontId="5" fillId="2" borderId="7" xfId="0" applyFont="1" applyFill="1" applyBorder="1" applyProtection="1">
      <protection locked="0"/>
    </xf>
  </cellXfs>
  <cellStyles count="3">
    <cellStyle name="Hyperlink" xfId="2" builtinId="8"/>
    <cellStyle name="Standaard" xfId="0" builtinId="0"/>
    <cellStyle name="Valuta" xfId="1" builtinId="4"/>
  </cellStyles>
  <dxfs count="58">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61941"/>
        </patternFill>
      </fill>
    </dxf>
  </dxfs>
  <tableStyles count="0" defaultTableStyle="TableStyleMedium2" defaultPivotStyle="PivotStyleLight16"/>
  <colors>
    <mruColors>
      <color rgb="FF061942"/>
      <color rgb="FF610A14"/>
      <color rgb="FFECE0C3"/>
      <color rgb="FF06420D"/>
      <color rgb="FF061941"/>
      <color rgb="FFF4EDDC"/>
      <color rgb="FFEFE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waarom-schoolboeken-te-duur-zijn"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2</xdr:row>
      <xdr:rowOff>22860</xdr:rowOff>
    </xdr:from>
    <xdr:to>
      <xdr:col>3</xdr:col>
      <xdr:colOff>381000</xdr:colOff>
      <xdr:row>6</xdr:row>
      <xdr:rowOff>25672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ADB81CFD-C49D-4586-9CD3-D5D993C053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17526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38100</xdr:colOff>
      <xdr:row>2</xdr:row>
      <xdr:rowOff>175260</xdr:rowOff>
    </xdr:from>
    <xdr:to>
      <xdr:col>13</xdr:col>
      <xdr:colOff>579120</xdr:colOff>
      <xdr:row>34</xdr:row>
      <xdr:rowOff>60960</xdr:rowOff>
    </xdr:to>
    <xdr:sp macro="" textlink="">
      <xdr:nvSpPr>
        <xdr:cNvPr id="3" name="Rechthoek 2">
          <a:extLst>
            <a:ext uri="{FF2B5EF4-FFF2-40B4-BE49-F238E27FC236}">
              <a16:creationId xmlns:a16="http://schemas.microsoft.com/office/drawing/2014/main" id="{40EEB73D-1D50-4594-B640-55C754079AA8}"/>
            </a:ext>
          </a:extLst>
        </xdr:cNvPr>
        <xdr:cNvSpPr/>
      </xdr:nvSpPr>
      <xdr:spPr>
        <a:xfrm>
          <a:off x="1409700" y="327660"/>
          <a:ext cx="6027420" cy="5737860"/>
        </a:xfrm>
        <a:prstGeom prst="rect">
          <a:avLst/>
        </a:prstGeom>
        <a:solidFill>
          <a:srgbClr val="ECE0C3"/>
        </a:solidFill>
        <a:ln>
          <a:solidFill>
            <a:srgbClr val="610A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l-NL" sz="1400" b="1">
            <a:solidFill>
              <a:srgbClr val="061942"/>
            </a:solidFill>
          </a:endParaRPr>
        </a:p>
        <a:p>
          <a:pPr algn="ctr"/>
          <a:r>
            <a:rPr lang="nl-NL" sz="1400" b="1">
              <a:solidFill>
                <a:srgbClr val="061942"/>
              </a:solidFill>
            </a:rPr>
            <a:t>¡Hola!</a:t>
          </a:r>
        </a:p>
        <a:p>
          <a:pPr algn="l"/>
          <a:endParaRPr lang="nl-NL" sz="1400" b="1" baseline="0">
            <a:solidFill>
              <a:srgbClr val="061942"/>
            </a:solidFill>
          </a:endParaRPr>
        </a:p>
        <a:p>
          <a:pPr algn="l"/>
          <a:r>
            <a:rPr lang="nl-NL" sz="1200" b="0" baseline="0">
              <a:solidFill>
                <a:srgbClr val="061942"/>
              </a:solidFill>
            </a:rPr>
            <a:t>Welkom, </a:t>
          </a:r>
        </a:p>
        <a:p>
          <a:pPr algn="l"/>
          <a:endParaRPr lang="nl-NL" sz="1200" b="0" baseline="0">
            <a:solidFill>
              <a:srgbClr val="061942"/>
            </a:solidFill>
          </a:endParaRPr>
        </a:p>
        <a:p>
          <a:pPr algn="l"/>
          <a:r>
            <a:rPr lang="nl-NL" sz="1200" b="0" baseline="0">
              <a:solidFill>
                <a:srgbClr val="061942"/>
              </a:solidFill>
            </a:rPr>
            <a:t>Slim dat je onze Excelsheet hebt gedownload, je kunt nu je boeken optimaal in gaan kopen. </a:t>
          </a:r>
          <a:r>
            <a:rPr lang="nl-NL" sz="1200" b="1" baseline="0">
              <a:solidFill>
                <a:srgbClr val="610A14"/>
              </a:solidFill>
            </a:rPr>
            <a:t>Let op dit kan zorgen voor grote besparingen op je Schoolboeken!</a:t>
          </a:r>
        </a:p>
        <a:p>
          <a:pPr algn="l"/>
          <a:endParaRPr lang="nl-NL" sz="1200" b="0" baseline="0">
            <a:solidFill>
              <a:srgbClr val="061942"/>
            </a:solidFill>
          </a:endParaRPr>
        </a:p>
        <a:p>
          <a:pPr algn="l"/>
          <a:r>
            <a:rPr lang="nl-NL" sz="1200" b="0" baseline="0">
              <a:solidFill>
                <a:srgbClr val="061942"/>
              </a:solidFill>
            </a:rPr>
            <a:t>In het tabblad "Instructies" vindt je nogmaals de instructies die aansluiten op de stappen uit de blog. (klik op ons logo linksboven voor de link)</a:t>
          </a:r>
        </a:p>
        <a:p>
          <a:pPr algn="l"/>
          <a:endParaRPr lang="nl-NL" sz="1200" b="0" baseline="0">
            <a:solidFill>
              <a:srgbClr val="061942"/>
            </a:solidFill>
          </a:endParaRPr>
        </a:p>
        <a:p>
          <a:pPr algn="l"/>
          <a:r>
            <a:rPr lang="nl-NL" sz="1200" b="0" baseline="0">
              <a:solidFill>
                <a:srgbClr val="061942"/>
              </a:solidFill>
            </a:rPr>
            <a:t>In het volgende tabblad "Snel overzicht" vindt je een overzicht van je kosten voor studieboeken tot wel 10 studiejaren, per jaar. Met daarbij ook een totaal overzicht aan kosten. Het is natuurlijk nu de kunst om daar zo laag mogelijk uit te komen. Door alle stappen toe te passen van onze blog(klik op ons logo linksboven) of ga naar:</a:t>
          </a:r>
        </a:p>
        <a:p>
          <a:pPr algn="l"/>
          <a:endParaRPr lang="nl-NL" sz="1200" b="0" baseline="0">
            <a:solidFill>
              <a:srgbClr val="061942"/>
            </a:solidFill>
          </a:endParaRPr>
        </a:p>
        <a:p>
          <a:pPr algn="l"/>
          <a:r>
            <a:rPr lang="nl-NL" sz="1200" b="1" baseline="0">
              <a:solidFill>
                <a:srgbClr val="061942"/>
              </a:solidFill>
            </a:rPr>
            <a:t>www.stire.nl/waarom-schoolboeken-te-duur-zijn</a:t>
          </a:r>
        </a:p>
        <a:p>
          <a:pPr algn="l"/>
          <a:endParaRPr lang="nl-NL" sz="1200" b="0" baseline="0">
            <a:solidFill>
              <a:srgbClr val="061942"/>
            </a:solidFill>
          </a:endParaRPr>
        </a:p>
        <a:p>
          <a:pPr algn="l"/>
          <a:r>
            <a:rPr lang="nl-NL" sz="1200" b="0" baseline="0">
              <a:solidFill>
                <a:srgbClr val="061942"/>
              </a:solidFill>
            </a:rPr>
            <a:t>In te tabbladen "Boekenlijst Schooljaar 1-10" kan je de kosten invullen die je in hebt gevuld door het volgen van de stappen uit de "Instructies"</a:t>
          </a:r>
        </a:p>
        <a:p>
          <a:pPr algn="l"/>
          <a:endParaRPr lang="nl-NL" sz="1200" b="0" baseline="0">
            <a:solidFill>
              <a:srgbClr val="061942"/>
            </a:solidFill>
          </a:endParaRPr>
        </a:p>
        <a:p>
          <a:pPr algn="l"/>
          <a:r>
            <a:rPr lang="nl-NL" sz="1200" b="0" baseline="0">
              <a:solidFill>
                <a:srgbClr val="061942"/>
              </a:solidFill>
            </a:rPr>
            <a:t>Mocht je nog iets missen, laat het ons dan weten via onze Insta: @stire.nl</a:t>
          </a:r>
        </a:p>
        <a:p>
          <a:pPr algn="l"/>
          <a:endParaRPr lang="nl-NL" sz="1200" b="0" baseline="0">
            <a:solidFill>
              <a:srgbClr val="061942"/>
            </a:solidFill>
          </a:endParaRPr>
        </a:p>
        <a:p>
          <a:pPr algn="l"/>
          <a:r>
            <a:rPr lang="nl-NL" sz="1200" b="0" baseline="0">
              <a:solidFill>
                <a:srgbClr val="061942"/>
              </a:solidFill>
            </a:rPr>
            <a:t>Wij hopen samen op nog veel meer onnodige uitgave te besparen!</a:t>
          </a:r>
        </a:p>
        <a:p>
          <a:pPr algn="l"/>
          <a:endParaRPr lang="nl-NL" sz="1200" b="0" baseline="0">
            <a:solidFill>
              <a:srgbClr val="061942"/>
            </a:solidFill>
          </a:endParaRPr>
        </a:p>
        <a:p>
          <a:pPr algn="l"/>
          <a:r>
            <a:rPr lang="nl-NL" sz="1200" b="0" baseline="0">
              <a:solidFill>
                <a:srgbClr val="061942"/>
              </a:solidFill>
            </a:rPr>
            <a:t>Met vriendelijke groet,</a:t>
          </a:r>
        </a:p>
        <a:p>
          <a:pPr algn="l"/>
          <a:endParaRPr lang="nl-NL" sz="1200" b="0" baseline="0">
            <a:solidFill>
              <a:srgbClr val="061942"/>
            </a:solidFill>
          </a:endParaRPr>
        </a:p>
        <a:p>
          <a:pPr algn="l"/>
          <a:r>
            <a:rPr lang="nl-NL" sz="1200" b="0" baseline="0">
              <a:solidFill>
                <a:srgbClr val="061942"/>
              </a:solidFill>
            </a:rPr>
            <a:t>Xana &amp; Richard</a:t>
          </a:r>
        </a:p>
        <a:p>
          <a:pPr algn="l"/>
          <a:r>
            <a:rPr lang="nl-NL" sz="1200" b="0" baseline="0">
              <a:solidFill>
                <a:srgbClr val="061942"/>
              </a:solidFill>
            </a:rPr>
            <a:t>www.Stire.nl</a:t>
          </a:r>
        </a:p>
        <a:p>
          <a:pPr algn="l"/>
          <a:endParaRPr lang="nl-NL" sz="1200" b="0" baseline="0">
            <a:solidFill>
              <a:srgbClr val="061942"/>
            </a:solidFill>
          </a:endParaRPr>
        </a:p>
        <a:p>
          <a:pPr algn="l"/>
          <a:endParaRPr lang="nl-NL" sz="1200" b="0" baseline="0">
            <a:solidFill>
              <a:srgbClr val="06194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2</xdr:row>
      <xdr:rowOff>22860</xdr:rowOff>
    </xdr:from>
    <xdr:to>
      <xdr:col>3</xdr:col>
      <xdr:colOff>381000</xdr:colOff>
      <xdr:row>6</xdr:row>
      <xdr:rowOff>25672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B0F2301A-FBAC-4F82-AB51-16F7CB75B7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17526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502920</xdr:colOff>
      <xdr:row>3</xdr:row>
      <xdr:rowOff>0</xdr:rowOff>
    </xdr:from>
    <xdr:to>
      <xdr:col>13</xdr:col>
      <xdr:colOff>434340</xdr:colOff>
      <xdr:row>52</xdr:row>
      <xdr:rowOff>167640</xdr:rowOff>
    </xdr:to>
    <xdr:sp macro="" textlink="">
      <xdr:nvSpPr>
        <xdr:cNvPr id="3" name="Rechthoek 2">
          <a:extLst>
            <a:ext uri="{FF2B5EF4-FFF2-40B4-BE49-F238E27FC236}">
              <a16:creationId xmlns:a16="http://schemas.microsoft.com/office/drawing/2014/main" id="{1AD6A7DB-DC73-420A-81E1-FCC9DE7F6FB7}"/>
            </a:ext>
          </a:extLst>
        </xdr:cNvPr>
        <xdr:cNvSpPr/>
      </xdr:nvSpPr>
      <xdr:spPr>
        <a:xfrm>
          <a:off x="1264920" y="335280"/>
          <a:ext cx="6027420" cy="9128760"/>
        </a:xfrm>
        <a:prstGeom prst="rect">
          <a:avLst/>
        </a:prstGeom>
        <a:solidFill>
          <a:srgbClr val="ECE0C3"/>
        </a:solidFill>
        <a:ln>
          <a:solidFill>
            <a:srgbClr val="610A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400" b="1">
            <a:solidFill>
              <a:srgbClr val="061942"/>
            </a:solidFill>
          </a:endParaRPr>
        </a:p>
        <a:p>
          <a:pPr algn="ctr"/>
          <a:r>
            <a:rPr lang="nl-NL" sz="1400" b="1" baseline="0">
              <a:solidFill>
                <a:srgbClr val="061942"/>
              </a:solidFill>
            </a:rPr>
            <a:t>Instructies</a:t>
          </a:r>
          <a:endParaRPr lang="nl-NL" sz="1200" b="0" baseline="0">
            <a:solidFill>
              <a:srgbClr val="061942"/>
            </a:solidFill>
          </a:endParaRPr>
        </a:p>
        <a:p>
          <a:pPr algn="l"/>
          <a:endParaRPr lang="nl-NL" sz="1200" b="0" baseline="0">
            <a:solidFill>
              <a:srgbClr val="061942"/>
            </a:solidFill>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Vul als eerste alle titels van de benodigde boeken en licenties in die je nodig gaat hebben dit schooljaar. (Zie stap 3)</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Zoek daarnaast ook uit welke druk je nodig hebt volgens de boekenlijst en of je volgens de leraar een oudere druk kan gebruiken. (Zie stap 3 &amp; 5)</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Vervolgens vul je het ISBN-nummer in van alle benodigde boeken dit is een identificatienummer voor een boek zo weet je zeker dat je het goede boek koopt. (Zie stap 3)</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Zoek uit of een boek verplicht is en vul dit in door op de cel te gaan staan en te kiezen voor “Ja” of “Nee”. (Zie stap 3 &amp; 4 &amp; 8) </a:t>
          </a:r>
          <a:r>
            <a:rPr lang="nl-NL" sz="1050" u="sng">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Wanneer je invult dat het boek niet verplicht is dan wordt de verdere rij in Excel roodgekleurd omdat het dan een eigen keus is om deze te kopen. </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Kijk daarbij of je boeken pas later in het jaar nodig hebt. Zet deze dan bij de daar bijhorende periode (Zie stap 2 &amp; 3)</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Zoek uit of de school het boek in de mediatheek aanbiedt of zelfs online. Vul in de cel in of het boek via school beschikbaar is of niet door op de cel te gaan staan en te kiezen voor “Ja” of “Nee” (stap 6 en 7) </a:t>
          </a:r>
          <a:r>
            <a:rPr lang="nl-NL" sz="1050" u="sng">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Wanneer boeken online of via school beschikbaar zijn kan je dit invullen en verdwijnt de verdere rij omdat deze dan overbodig is om te kopen.</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Ga op zoek op verschillende sites waar je nieuwe boeken aan kan schaffen zoals  </a:t>
          </a:r>
          <a:r>
            <a:rPr lang="nl-NL" sz="1200" u="sng">
              <a:solidFill>
                <a:srgbClr val="061942"/>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www.studystore.nl</a:t>
          </a: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 </a:t>
          </a:r>
          <a:r>
            <a:rPr lang="nl-NL" sz="1200" u="sng">
              <a:solidFill>
                <a:srgbClr val="061942"/>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www.bol.com</a:t>
          </a: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 en vul deze in op de Excelsheet. (zie stap 9 &amp; 10) </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Ga daarna op zoek naar de kosten van een tweedhandsboeken en vul deze ook in op de Excelsheet. (zie stap 10)</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De Excelsheet geeft je nu de goedkoopste optie weer in het groen dit is dus de optie die je het best kunt kiezen. Vul de inkoopprijs in bij de kolom “betaald” zo kun je aan het eind van het jaar zien hoeveel je hebt uitgegeven aan je boeken </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Na de periode kan het boek vaak weg check dit bij een ouderejaars student (zie stap 8) of bij je mentor. (Zie stap 4)</a:t>
          </a:r>
        </a:p>
        <a:p>
          <a:pPr marL="342900" lvl="0" indent="-342900">
            <a:lnSpc>
              <a:spcPct val="107000"/>
            </a:lnSpc>
            <a:buFont typeface="+mj-lt"/>
            <a:buAutoNum type="arabicParenR"/>
          </a:pPr>
          <a:endPar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arenR"/>
          </a:pPr>
          <a:r>
            <a:rPr lang="nl-NL" sz="1200">
              <a:solidFill>
                <a:srgbClr val="061942"/>
              </a:solidFill>
              <a:effectLst/>
              <a:latin typeface="Calibri" panose="020F0502020204030204" pitchFamily="34" charset="0"/>
              <a:ea typeface="Calibri" panose="020F0502020204030204" pitchFamily="34" charset="0"/>
              <a:cs typeface="Times New Roman" panose="02020603050405020304" pitchFamily="18" charset="0"/>
            </a:rPr>
            <a:t>Wanneer je het boek niet meer nodig hebt kan je het verkopen, dit kan het beste aan het begin van een periode of schooljaar omdat andere studenten dan sneller het boek nodig hebben. (Zie stap 13)</a:t>
          </a:r>
          <a:endParaRPr lang="nl-NL" sz="1200" b="1">
            <a:solidFill>
              <a:srgbClr val="061942"/>
            </a:solidFill>
            <a:effectLst/>
            <a:latin typeface="Calibri" panose="020F0502020204030204" pitchFamily="34" charset="0"/>
            <a:ea typeface="Calibri" panose="020F0502020204030204" pitchFamily="34" charset="0"/>
            <a:cs typeface="Times New Roman" panose="02020603050405020304" pitchFamily="18" charset="0"/>
          </a:endParaRPr>
        </a:p>
        <a:p>
          <a:pPr algn="ctr"/>
          <a:endParaRPr lang="nl-NL" sz="1200" b="1" baseline="0">
            <a:solidFill>
              <a:srgbClr val="061942"/>
            </a:solidFill>
          </a:endParaRPr>
        </a:p>
        <a:p>
          <a:pPr algn="l"/>
          <a:r>
            <a:rPr lang="nl-NL" sz="1200" b="0" baseline="0">
              <a:solidFill>
                <a:srgbClr val="061942"/>
              </a:solidFill>
            </a:rPr>
            <a:t>Alle verwijzingen naar websites en logo's bevatten een koppeling naar de desbetreffende site als snelle hulp!</a:t>
          </a:r>
        </a:p>
        <a:p>
          <a:pPr algn="ctr"/>
          <a:r>
            <a:rPr lang="nl-NL" sz="1200" b="1" baseline="0">
              <a:solidFill>
                <a:srgbClr val="061942"/>
              </a:solidFill>
            </a:rPr>
            <a:t>Wij wensen je veel succes je studie!</a:t>
          </a:r>
        </a:p>
        <a:p>
          <a:pPr algn="l"/>
          <a:endParaRPr lang="nl-NL" sz="1200" b="0" baseline="0">
            <a:solidFill>
              <a:srgbClr val="061942"/>
            </a:solidFill>
          </a:endParaRPr>
        </a:p>
        <a:p>
          <a:pPr algn="l"/>
          <a:endParaRPr lang="nl-NL" sz="1200" b="0" baseline="0">
            <a:solidFill>
              <a:srgbClr val="061942"/>
            </a:solidFill>
          </a:endParaRPr>
        </a:p>
        <a:p>
          <a:pPr algn="l"/>
          <a:endParaRPr lang="nl-NL" sz="1200" b="0" baseline="0">
            <a:solidFill>
              <a:srgbClr val="061942"/>
            </a:solidFill>
          </a:endParaRPr>
        </a:p>
        <a:p>
          <a:pPr algn="l"/>
          <a:endParaRPr lang="nl-NL" sz="1200" b="0" baseline="0">
            <a:solidFill>
              <a:srgbClr val="061942"/>
            </a:solidFill>
          </a:endParaRPr>
        </a:p>
        <a:p>
          <a:pPr algn="l"/>
          <a:endParaRPr lang="nl-NL" sz="1200" b="0" baseline="0">
            <a:solidFill>
              <a:srgbClr val="061942"/>
            </a:solidFill>
          </a:endParaRPr>
        </a:p>
        <a:p>
          <a:pPr algn="l"/>
          <a:endParaRPr lang="nl-NL" sz="1200" b="0" baseline="0">
            <a:solidFill>
              <a:srgbClr val="061942"/>
            </a:solidFill>
          </a:endParaRPr>
        </a:p>
        <a:p>
          <a:pPr algn="l"/>
          <a:endParaRPr lang="nl-NL" sz="1200" b="0" baseline="0">
            <a:solidFill>
              <a:srgbClr val="06194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2</xdr:row>
      <xdr:rowOff>30480</xdr:rowOff>
    </xdr:from>
    <xdr:to>
      <xdr:col>3</xdr:col>
      <xdr:colOff>396240</xdr:colOff>
      <xdr:row>5</xdr:row>
      <xdr:rowOff>56152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7F87E80E-97CF-4227-AB33-087565C1ED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8288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4" name="Afbeelding 3" descr="SOG-Web">
          <a:hlinkClick xmlns:r="http://schemas.openxmlformats.org/officeDocument/2006/relationships" r:id="rId1"/>
          <a:extLst>
            <a:ext uri="{FF2B5EF4-FFF2-40B4-BE49-F238E27FC236}">
              <a16:creationId xmlns:a16="http://schemas.microsoft.com/office/drawing/2014/main" id="{F8189055-C75C-4B96-832D-25CF34B3DD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25908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D09CD879-566B-465B-915D-8636ED4B3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6773F1FF-7EB2-4B25-B0C7-0D454008A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8325566E-FC67-467D-9AC9-653B5E5EF9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0A53D417-F955-48EA-8E44-DBE01FCF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46499ED9-6F76-40BF-ADEB-2FA6D736FC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95025685-DED9-4BA5-BA2B-D566ACAD52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F446D6EB-B2EC-42FB-B1E0-5615359AFC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7A51C10E-F533-420F-8959-DEAFC27468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60961</xdr:colOff>
      <xdr:row>0</xdr:row>
      <xdr:rowOff>0</xdr:rowOff>
    </xdr:from>
    <xdr:to>
      <xdr:col>1</xdr:col>
      <xdr:colOff>236221</xdr:colOff>
      <xdr:row>3</xdr:row>
      <xdr:rowOff>185692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8DF19308-F6B6-4C8A-B5BC-01E6121BC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1" y="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studystore.nl/c/2ehands/tweedehands-studieboeken" TargetMode="External"/><Relationship Id="rId7" Type="http://schemas.openxmlformats.org/officeDocument/2006/relationships/hyperlink" Target="http://www.bol.com/" TargetMode="External"/><Relationship Id="rId2" Type="http://schemas.openxmlformats.org/officeDocument/2006/relationships/hyperlink" Target="https://www.bol.com/nl/" TargetMode="External"/><Relationship Id="rId1" Type="http://schemas.openxmlformats.org/officeDocument/2006/relationships/hyperlink" Target="http://www.studystore.nl/" TargetMode="External"/><Relationship Id="rId6" Type="http://schemas.openxmlformats.org/officeDocument/2006/relationships/hyperlink" Target="http://www.marktplaats.nl/" TargetMode="External"/><Relationship Id="rId5" Type="http://schemas.openxmlformats.org/officeDocument/2006/relationships/hyperlink" Target="http://www.bookmatch.nl/" TargetMode="External"/><Relationship Id="rId4" Type="http://schemas.openxmlformats.org/officeDocument/2006/relationships/hyperlink" Target="http://www.bol.com/" TargetMode="External"/><Relationship Id="rId9"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1134-5A0C-4A0A-A278-712306B4B3EF}">
  <dimension ref="B1:B2"/>
  <sheetViews>
    <sheetView tabSelected="1" topLeftCell="A4" workbookViewId="0">
      <selection activeCell="I37" sqref="I37"/>
    </sheetView>
  </sheetViews>
  <sheetFormatPr defaultRowHeight="14.4" x14ac:dyDescent="0.3"/>
  <cols>
    <col min="1" max="1" width="1.109375" style="1" customWidth="1"/>
    <col min="2" max="2" width="1.109375" style="4" customWidth="1"/>
    <col min="3" max="14" width="8.88671875" style="1"/>
    <col min="15" max="15" width="1.109375" style="1" customWidth="1"/>
    <col min="16" max="16384" width="8.88671875" style="1"/>
  </cols>
  <sheetData>
    <row r="1" ht="6" customHeight="1" x14ac:dyDescent="0.3"/>
    <row r="2" s="4" customFormat="1" ht="6" customHeight="1" x14ac:dyDescent="0.3"/>
  </sheetData>
  <sheetProtection algorithmName="SHA-512" hashValue="/wPAoqS+SYNGvzdyRDt0tVYc1axpVh9qHPmdSues2RvjZYoyntL5K1CGfNKWn96XSVSdi6kUZBBrJWpi1dPG8A==" saltValue="w2jtjzNJMeumnjkWggRY5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0C65-01DE-4333-B123-D50685301543}">
  <dimension ref="B1:B2"/>
  <sheetViews>
    <sheetView workbookViewId="0">
      <selection activeCell="E38" sqref="E38"/>
    </sheetView>
  </sheetViews>
  <sheetFormatPr defaultRowHeight="14.4" x14ac:dyDescent="0.3"/>
  <cols>
    <col min="1" max="1" width="1.109375" style="1" customWidth="1"/>
    <col min="2" max="2" width="1.109375" style="4" customWidth="1"/>
    <col min="3" max="14" width="8.88671875" style="1"/>
    <col min="15" max="15" width="1.109375" style="1" customWidth="1"/>
    <col min="16" max="16384" width="8.88671875" style="1"/>
  </cols>
  <sheetData>
    <row r="1" ht="6" customHeight="1" x14ac:dyDescent="0.3"/>
    <row r="2" s="4" customFormat="1" ht="6" customHeight="1" x14ac:dyDescent="0.3"/>
  </sheetData>
  <sheetProtection algorithmName="SHA-512" hashValue="J3YZqt01EvQkGg4QGd+9djIyW+Du3rhqfNKsVmDFw5FkOA8kAPLj2fmQWrfHYxmRPxy2G0I7ccNY0sZvTOrbHQ==" saltValue="B2mVg8urSzeGxmheqM4jE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C268-2CEB-4543-8284-06F2040D38EC}">
  <dimension ref="B1:M51"/>
  <sheetViews>
    <sheetView workbookViewId="0">
      <selection activeCell="F151" sqref="F151"/>
    </sheetView>
  </sheetViews>
  <sheetFormatPr defaultRowHeight="14.4" x14ac:dyDescent="0.3"/>
  <cols>
    <col min="1" max="1" width="1.109375" style="1" customWidth="1"/>
    <col min="2" max="2" width="1.109375" style="4" customWidth="1"/>
    <col min="3" max="4" width="8.88671875" style="1"/>
    <col min="5" max="5" width="20.109375" style="1" bestFit="1" customWidth="1"/>
    <col min="6" max="6" width="16.109375" style="1" customWidth="1"/>
    <col min="7" max="7" width="8.88671875" style="1"/>
    <col min="8" max="8" width="11.88671875" style="1" bestFit="1" customWidth="1"/>
    <col min="9" max="9" width="16.109375" style="1" bestFit="1" customWidth="1"/>
    <col min="10" max="10" width="9.5546875" style="1" bestFit="1" customWidth="1"/>
    <col min="11" max="11" width="11.88671875" style="1" bestFit="1" customWidth="1"/>
    <col min="12" max="12" width="16.109375" style="1" bestFit="1" customWidth="1"/>
    <col min="13" max="13" width="8.88671875" style="1"/>
    <col min="14" max="14" width="16.109375" style="1" bestFit="1" customWidth="1"/>
    <col min="15" max="15" width="10" style="1" bestFit="1" customWidth="1"/>
    <col min="16" max="16384" width="8.88671875" style="1"/>
  </cols>
  <sheetData>
    <row r="1" spans="5:13" ht="6" customHeight="1" x14ac:dyDescent="0.3"/>
    <row r="2" spans="5:13" s="4" customFormat="1" ht="6" customHeight="1" x14ac:dyDescent="0.3"/>
    <row r="4" spans="5:13" ht="23.4" x14ac:dyDescent="0.45">
      <c r="E4" s="64" t="s">
        <v>38</v>
      </c>
      <c r="F4" s="64"/>
      <c r="H4" s="62" t="s">
        <v>34</v>
      </c>
      <c r="I4" s="63"/>
      <c r="J4" s="17"/>
      <c r="K4" s="62" t="s">
        <v>35</v>
      </c>
      <c r="L4" s="63"/>
    </row>
    <row r="5" spans="5:13" ht="18" x14ac:dyDescent="0.35">
      <c r="E5" s="64"/>
      <c r="F5" s="64"/>
      <c r="H5" s="60" t="s">
        <v>21</v>
      </c>
      <c r="I5" s="61"/>
      <c r="J5" s="18"/>
      <c r="K5" s="60" t="s">
        <v>21</v>
      </c>
      <c r="L5" s="61"/>
    </row>
    <row r="6" spans="5:13" ht="18" x14ac:dyDescent="0.35">
      <c r="E6" s="60" t="s">
        <v>21</v>
      </c>
      <c r="F6" s="61"/>
      <c r="H6" s="19" t="s">
        <v>58</v>
      </c>
      <c r="I6" s="39">
        <f>'Boekenlijst Schooljaar 1'!L40</f>
        <v>0</v>
      </c>
      <c r="J6" s="40"/>
      <c r="K6" s="19" t="s">
        <v>58</v>
      </c>
      <c r="L6" s="39">
        <f>'Boekenlijst Schooljaar 2'!L40</f>
        <v>0</v>
      </c>
    </row>
    <row r="7" spans="5:13" ht="16.2" thickBot="1" x14ac:dyDescent="0.35">
      <c r="E7" s="55" t="s">
        <v>60</v>
      </c>
      <c r="F7" s="39">
        <f>I6+L6+I16+L16+I26+L26+I36+L36+I46+L46</f>
        <v>0</v>
      </c>
      <c r="H7" s="20" t="s">
        <v>59</v>
      </c>
      <c r="I7" s="41">
        <f>'Boekenlijst Schooljaar 1'!$S$40</f>
        <v>0</v>
      </c>
      <c r="J7" s="40"/>
      <c r="K7" s="20" t="s">
        <v>59</v>
      </c>
      <c r="L7" s="41">
        <f>'Boekenlijst Schooljaar 2'!S40</f>
        <v>0</v>
      </c>
    </row>
    <row r="8" spans="5:13" ht="16.2" thickBot="1" x14ac:dyDescent="0.35">
      <c r="E8" s="56" t="s">
        <v>22</v>
      </c>
      <c r="F8" s="41">
        <f>I7+L7+I17+L17</f>
        <v>0</v>
      </c>
      <c r="H8" s="19" t="s">
        <v>23</v>
      </c>
      <c r="I8" s="42">
        <f>I6-I7</f>
        <v>0</v>
      </c>
      <c r="J8" s="40"/>
      <c r="K8" s="19" t="s">
        <v>23</v>
      </c>
      <c r="L8" s="42">
        <f>L6-L7</f>
        <v>0</v>
      </c>
    </row>
    <row r="9" spans="5:13" ht="15.6" x14ac:dyDescent="0.3">
      <c r="E9" s="55" t="s">
        <v>61</v>
      </c>
      <c r="F9" s="42">
        <f>F7-F8</f>
        <v>0</v>
      </c>
      <c r="H9" s="19"/>
      <c r="I9" s="39"/>
      <c r="J9" s="40"/>
      <c r="K9" s="19"/>
      <c r="L9" s="39"/>
    </row>
    <row r="10" spans="5:13" ht="15" thickBot="1" x14ac:dyDescent="0.35">
      <c r="E10" s="19"/>
      <c r="F10" s="39"/>
      <c r="H10" s="21" t="s">
        <v>15</v>
      </c>
      <c r="I10" s="43">
        <f>'Boekenlijst Schooljaar 1'!$U$40</f>
        <v>0</v>
      </c>
      <c r="J10" s="40"/>
      <c r="K10" s="21" t="s">
        <v>15</v>
      </c>
      <c r="L10" s="43">
        <f>'Boekenlijst Schooljaar 2'!U40</f>
        <v>0</v>
      </c>
    </row>
    <row r="11" spans="5:13" ht="18.600000000000001" thickTop="1" thickBot="1" x14ac:dyDescent="0.5">
      <c r="E11" s="57" t="s">
        <v>62</v>
      </c>
      <c r="F11" s="43">
        <f>I10+L10+I20+L20</f>
        <v>0</v>
      </c>
      <c r="H11" s="22" t="s">
        <v>33</v>
      </c>
      <c r="I11" s="44">
        <f>I7-I10</f>
        <v>0</v>
      </c>
      <c r="J11" s="40"/>
      <c r="K11" s="22" t="s">
        <v>33</v>
      </c>
      <c r="L11" s="44">
        <f>L7-L10</f>
        <v>0</v>
      </c>
      <c r="M11" s="38"/>
    </row>
    <row r="12" spans="5:13" ht="22.2" thickTop="1" x14ac:dyDescent="0.65">
      <c r="E12" s="58" t="s">
        <v>63</v>
      </c>
      <c r="F12" s="59">
        <f>F8-F11</f>
        <v>0</v>
      </c>
    </row>
    <row r="14" spans="5:13" ht="23.4" x14ac:dyDescent="0.45">
      <c r="H14" s="62" t="s">
        <v>36</v>
      </c>
      <c r="I14" s="63"/>
      <c r="K14" s="62" t="s">
        <v>37</v>
      </c>
      <c r="L14" s="63"/>
    </row>
    <row r="15" spans="5:13" ht="18" x14ac:dyDescent="0.35">
      <c r="H15" s="60" t="s">
        <v>21</v>
      </c>
      <c r="I15" s="61"/>
      <c r="K15" s="60" t="s">
        <v>21</v>
      </c>
      <c r="L15" s="61"/>
    </row>
    <row r="16" spans="5:13" x14ac:dyDescent="0.3">
      <c r="H16" s="19" t="s">
        <v>58</v>
      </c>
      <c r="I16" s="45">
        <f>'Boekenlijst Schooljaar 3'!L40</f>
        <v>0</v>
      </c>
      <c r="K16" s="19" t="s">
        <v>58</v>
      </c>
      <c r="L16" s="45">
        <f>'Boekenlijst Schooljaar 4'!L40</f>
        <v>0</v>
      </c>
    </row>
    <row r="17" spans="8:12" ht="15" thickBot="1" x14ac:dyDescent="0.35">
      <c r="H17" s="20" t="s">
        <v>59</v>
      </c>
      <c r="I17" s="46">
        <f>'Boekenlijst Schooljaar 3'!$S$40</f>
        <v>0</v>
      </c>
      <c r="K17" s="20" t="s">
        <v>59</v>
      </c>
      <c r="L17" s="46">
        <f>'Boekenlijst Schooljaar 4'!$S$40</f>
        <v>0</v>
      </c>
    </row>
    <row r="18" spans="8:12" x14ac:dyDescent="0.3">
      <c r="H18" s="19" t="s">
        <v>23</v>
      </c>
      <c r="I18" s="47">
        <f>I16-I17</f>
        <v>0</v>
      </c>
      <c r="K18" s="19" t="s">
        <v>23</v>
      </c>
      <c r="L18" s="47">
        <f>L16-L17</f>
        <v>0</v>
      </c>
    </row>
    <row r="19" spans="8:12" x14ac:dyDescent="0.3">
      <c r="H19" s="19"/>
      <c r="I19" s="45"/>
      <c r="K19" s="19"/>
      <c r="L19" s="45"/>
    </row>
    <row r="20" spans="8:12" ht="15" thickBot="1" x14ac:dyDescent="0.35">
      <c r="H20" s="21" t="s">
        <v>15</v>
      </c>
      <c r="I20" s="48">
        <f>'Boekenlijst Schooljaar 3'!$U$40</f>
        <v>0</v>
      </c>
      <c r="K20" s="21" t="s">
        <v>15</v>
      </c>
      <c r="L20" s="48">
        <f>'Boekenlijst Schooljaar 4'!$U$40</f>
        <v>0</v>
      </c>
    </row>
    <row r="21" spans="8:12" ht="18.600000000000001" thickTop="1" thickBot="1" x14ac:dyDescent="0.5">
      <c r="H21" s="22" t="s">
        <v>33</v>
      </c>
      <c r="I21" s="50">
        <f>I17-I20</f>
        <v>0</v>
      </c>
      <c r="K21" s="22" t="s">
        <v>33</v>
      </c>
      <c r="L21" s="49" t="s">
        <v>57</v>
      </c>
    </row>
    <row r="24" spans="8:12" ht="23.4" x14ac:dyDescent="0.45">
      <c r="H24" s="62" t="s">
        <v>43</v>
      </c>
      <c r="I24" s="63"/>
      <c r="K24" s="62" t="s">
        <v>44</v>
      </c>
      <c r="L24" s="63"/>
    </row>
    <row r="25" spans="8:12" ht="18" x14ac:dyDescent="0.35">
      <c r="H25" s="60" t="s">
        <v>21</v>
      </c>
      <c r="I25" s="61"/>
      <c r="K25" s="60" t="s">
        <v>21</v>
      </c>
      <c r="L25" s="61"/>
    </row>
    <row r="26" spans="8:12" x14ac:dyDescent="0.3">
      <c r="H26" s="19" t="s">
        <v>58</v>
      </c>
      <c r="I26" s="45">
        <f>'Boekenlijst Schooljaar 5'!L40</f>
        <v>0</v>
      </c>
      <c r="K26" s="19" t="s">
        <v>58</v>
      </c>
      <c r="L26" s="45">
        <f>'Boekenlijst Schooljaar 6'!L40</f>
        <v>0</v>
      </c>
    </row>
    <row r="27" spans="8:12" ht="15" thickBot="1" x14ac:dyDescent="0.35">
      <c r="H27" s="20" t="s">
        <v>59</v>
      </c>
      <c r="I27" s="46">
        <f>'Boekenlijst Schooljaar 5'!$S$40</f>
        <v>0</v>
      </c>
      <c r="K27" s="20" t="s">
        <v>59</v>
      </c>
      <c r="L27" s="46">
        <f>'Boekenlijst Schooljaar 6'!$S$40</f>
        <v>0</v>
      </c>
    </row>
    <row r="28" spans="8:12" x14ac:dyDescent="0.3">
      <c r="H28" s="19" t="s">
        <v>23</v>
      </c>
      <c r="I28" s="47">
        <f>I26-I27</f>
        <v>0</v>
      </c>
      <c r="K28" s="19" t="s">
        <v>23</v>
      </c>
      <c r="L28" s="47">
        <f>L26-L27</f>
        <v>0</v>
      </c>
    </row>
    <row r="29" spans="8:12" x14ac:dyDescent="0.3">
      <c r="H29" s="19"/>
      <c r="I29" s="45"/>
      <c r="K29" s="19"/>
      <c r="L29" s="45"/>
    </row>
    <row r="30" spans="8:12" ht="15" thickBot="1" x14ac:dyDescent="0.35">
      <c r="H30" s="21" t="s">
        <v>15</v>
      </c>
      <c r="I30" s="48">
        <f>'Boekenlijst Schooljaar 5'!$U$40</f>
        <v>0</v>
      </c>
      <c r="K30" s="21" t="s">
        <v>15</v>
      </c>
      <c r="L30" s="48">
        <f>'Boekenlijst Schooljaar 6'!$U$40</f>
        <v>0</v>
      </c>
    </row>
    <row r="31" spans="8:12" ht="18" thickTop="1" x14ac:dyDescent="0.45">
      <c r="H31" s="22" t="s">
        <v>33</v>
      </c>
      <c r="I31" s="50">
        <f>I27-I30</f>
        <v>0</v>
      </c>
      <c r="K31" s="22" t="s">
        <v>33</v>
      </c>
      <c r="L31" s="50">
        <f>L27-L30</f>
        <v>0</v>
      </c>
    </row>
    <row r="34" spans="8:12" ht="23.4" x14ac:dyDescent="0.45">
      <c r="H34" s="62" t="s">
        <v>45</v>
      </c>
      <c r="I34" s="63"/>
      <c r="K34" s="62" t="s">
        <v>46</v>
      </c>
      <c r="L34" s="63"/>
    </row>
    <row r="35" spans="8:12" ht="18" x14ac:dyDescent="0.35">
      <c r="H35" s="60" t="s">
        <v>21</v>
      </c>
      <c r="I35" s="61"/>
      <c r="K35" s="60" t="s">
        <v>21</v>
      </c>
      <c r="L35" s="61"/>
    </row>
    <row r="36" spans="8:12" x14ac:dyDescent="0.3">
      <c r="H36" s="19" t="s">
        <v>58</v>
      </c>
      <c r="I36" s="45">
        <f>'Boekenlijst Schooljaar 7'!L40</f>
        <v>0</v>
      </c>
      <c r="K36" s="19" t="s">
        <v>58</v>
      </c>
      <c r="L36" s="45">
        <f>'Boekenlijst Schooljaar 8'!L40</f>
        <v>0</v>
      </c>
    </row>
    <row r="37" spans="8:12" ht="15" thickBot="1" x14ac:dyDescent="0.35">
      <c r="H37" s="20" t="s">
        <v>59</v>
      </c>
      <c r="I37" s="46">
        <f>'Boekenlijst Schooljaar 7'!$S$40</f>
        <v>0</v>
      </c>
      <c r="K37" s="20" t="s">
        <v>59</v>
      </c>
      <c r="L37" s="46">
        <f>'Boekenlijst Schooljaar 8'!$S$40</f>
        <v>0</v>
      </c>
    </row>
    <row r="38" spans="8:12" x14ac:dyDescent="0.3">
      <c r="H38" s="19" t="s">
        <v>23</v>
      </c>
      <c r="I38" s="47">
        <f>I36-I37</f>
        <v>0</v>
      </c>
      <c r="K38" s="19" t="s">
        <v>23</v>
      </c>
      <c r="L38" s="47">
        <f>L36-L37</f>
        <v>0</v>
      </c>
    </row>
    <row r="39" spans="8:12" x14ac:dyDescent="0.3">
      <c r="H39" s="19"/>
      <c r="I39" s="45"/>
      <c r="K39" s="19"/>
      <c r="L39" s="45"/>
    </row>
    <row r="40" spans="8:12" ht="15" thickBot="1" x14ac:dyDescent="0.35">
      <c r="H40" s="21" t="s">
        <v>15</v>
      </c>
      <c r="I40" s="48">
        <f>'Boekenlijst Schooljaar 7'!$U$40</f>
        <v>0</v>
      </c>
      <c r="K40" s="21" t="s">
        <v>15</v>
      </c>
      <c r="L40" s="48">
        <f>'Boekenlijst Schooljaar 8'!$U$40</f>
        <v>0</v>
      </c>
    </row>
    <row r="41" spans="8:12" ht="18" thickTop="1" x14ac:dyDescent="0.45">
      <c r="H41" s="22" t="s">
        <v>33</v>
      </c>
      <c r="I41" s="50">
        <f>I37-I40</f>
        <v>0</v>
      </c>
      <c r="K41" s="22" t="s">
        <v>33</v>
      </c>
      <c r="L41" s="50">
        <f>L37-L40</f>
        <v>0</v>
      </c>
    </row>
    <row r="44" spans="8:12" ht="23.4" x14ac:dyDescent="0.45">
      <c r="H44" s="62" t="s">
        <v>47</v>
      </c>
      <c r="I44" s="63"/>
      <c r="K44" s="62" t="s">
        <v>48</v>
      </c>
      <c r="L44" s="63"/>
    </row>
    <row r="45" spans="8:12" ht="18" x14ac:dyDescent="0.35">
      <c r="H45" s="60" t="s">
        <v>21</v>
      </c>
      <c r="I45" s="61"/>
      <c r="K45" s="60" t="s">
        <v>21</v>
      </c>
      <c r="L45" s="61"/>
    </row>
    <row r="46" spans="8:12" x14ac:dyDescent="0.3">
      <c r="H46" s="19" t="s">
        <v>58</v>
      </c>
      <c r="I46" s="45">
        <f>'Boekenlijst Schooljaar 9'!L40</f>
        <v>0</v>
      </c>
      <c r="K46" s="19" t="s">
        <v>58</v>
      </c>
      <c r="L46" s="45">
        <f>'Boekenlijst Schooljaar 10'!L40</f>
        <v>0</v>
      </c>
    </row>
    <row r="47" spans="8:12" ht="15" thickBot="1" x14ac:dyDescent="0.35">
      <c r="H47" s="20" t="s">
        <v>59</v>
      </c>
      <c r="I47" s="46">
        <f>'Boekenlijst Schooljaar 9'!$S$40</f>
        <v>0</v>
      </c>
      <c r="K47" s="20" t="s">
        <v>59</v>
      </c>
      <c r="L47" s="46">
        <f>'Boekenlijst Schooljaar 10'!$S$40</f>
        <v>0</v>
      </c>
    </row>
    <row r="48" spans="8:12" x14ac:dyDescent="0.3">
      <c r="H48" s="19" t="s">
        <v>23</v>
      </c>
      <c r="I48" s="47">
        <f>I46-I47</f>
        <v>0</v>
      </c>
      <c r="K48" s="19" t="s">
        <v>23</v>
      </c>
      <c r="L48" s="47">
        <f>L46-L47</f>
        <v>0</v>
      </c>
    </row>
    <row r="49" spans="8:12" x14ac:dyDescent="0.3">
      <c r="H49" s="19"/>
      <c r="I49" s="45"/>
      <c r="K49" s="19"/>
      <c r="L49" s="45"/>
    </row>
    <row r="50" spans="8:12" ht="15" thickBot="1" x14ac:dyDescent="0.35">
      <c r="H50" s="21" t="s">
        <v>15</v>
      </c>
      <c r="I50" s="48">
        <f>'Boekenlijst Schooljaar 9'!$U$40</f>
        <v>0</v>
      </c>
      <c r="K50" s="21" t="s">
        <v>15</v>
      </c>
      <c r="L50" s="48">
        <f>'Boekenlijst Schooljaar 10'!$U$40</f>
        <v>0</v>
      </c>
    </row>
    <row r="51" spans="8:12" ht="18" thickTop="1" x14ac:dyDescent="0.45">
      <c r="H51" s="22" t="s">
        <v>33</v>
      </c>
      <c r="I51" s="50">
        <f>I47-I50</f>
        <v>0</v>
      </c>
      <c r="K51" s="22" t="s">
        <v>33</v>
      </c>
      <c r="L51" s="50">
        <f>L47-L50</f>
        <v>0</v>
      </c>
    </row>
  </sheetData>
  <sheetProtection algorithmName="SHA-512" hashValue="fPwr9xAO8H1JXoRcEksMRJMtATU6+uKizsgneWYJX66ZggxYK8vFbRd0WlFisEmAgpMvTqa2gJ5W08MYvxbcMA==" saltValue="jnek/Xa6mDdptN1hHpxKkw==" spinCount="100000" sheet="1" objects="1" scenarios="1"/>
  <mergeCells count="22">
    <mergeCell ref="K25:L25"/>
    <mergeCell ref="E4:F5"/>
    <mergeCell ref="H5:I5"/>
    <mergeCell ref="H4:I4"/>
    <mergeCell ref="K4:L4"/>
    <mergeCell ref="K5:L5"/>
    <mergeCell ref="E6:F6"/>
    <mergeCell ref="H15:I15"/>
    <mergeCell ref="K15:L15"/>
    <mergeCell ref="H14:I14"/>
    <mergeCell ref="K14:L14"/>
    <mergeCell ref="H25:I25"/>
    <mergeCell ref="H24:I24"/>
    <mergeCell ref="K24:L24"/>
    <mergeCell ref="H45:I45"/>
    <mergeCell ref="K44:L44"/>
    <mergeCell ref="K45:L45"/>
    <mergeCell ref="H34:I34"/>
    <mergeCell ref="H35:I35"/>
    <mergeCell ref="K34:L34"/>
    <mergeCell ref="K35:L35"/>
    <mergeCell ref="H44:I44"/>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1073-CE01-448E-9FF5-72DA2F5BD387}">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39</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J4:L4"/>
    <mergeCell ref="N4:Q4"/>
    <mergeCell ref="G2:Q3"/>
    <mergeCell ref="G4:H4"/>
  </mergeCells>
  <phoneticPr fontId="13" type="noConversion"/>
  <conditionalFormatting sqref="J6:U39">
    <cfRule type="expression" dxfId="57" priority="2">
      <formula>OR($G6="Ja",$H6="Ja")</formula>
    </cfRule>
  </conditionalFormatting>
  <conditionalFormatting sqref="G6:H39 J6:L39 N6:Q39 S6:S39 U6:U39">
    <cfRule type="expression" dxfId="56" priority="18">
      <formula>$E6="Nee"</formula>
    </cfRule>
  </conditionalFormatting>
  <conditionalFormatting sqref="J8:L39 N8:Q39 J6:L6 N6:Q6">
    <cfRule type="expression" dxfId="55" priority="55">
      <formula>J6=MIN($J6:$Q6)</formula>
    </cfRule>
  </conditionalFormatting>
  <conditionalFormatting sqref="G6:H39">
    <cfRule type="containsText" dxfId="54" priority="1" operator="containsText" text="Ja">
      <formula>NOT(ISERROR(SEARCH("Ja",G6)))</formula>
    </cfRule>
  </conditionalFormatting>
  <dataValidations count="1">
    <dataValidation type="list" allowBlank="1" showInputMessage="1" showErrorMessage="1" sqref="E6:E39 G6:H39" xr:uid="{C943253E-FC14-4727-94E0-2726B1FA9453}">
      <formula1>"Ja,Nee"</formula1>
    </dataValidation>
  </dataValidations>
  <hyperlinks>
    <hyperlink ref="J5" r:id="rId1" display="www.Studystore.nl" xr:uid="{9B4F6DE9-F3A8-4640-94BC-B55297D03DC0}"/>
    <hyperlink ref="O5" r:id="rId2" display="bol.com tweedehands" xr:uid="{B0F21E26-0004-4490-B868-C74D5D616C8F}"/>
    <hyperlink ref="N5" r:id="rId3" xr:uid="{39E44632-B690-46D2-85F9-EB9B9D189906}"/>
    <hyperlink ref="K5" r:id="rId4" xr:uid="{2BE0D027-8587-4C9C-93EB-13D6E11F9885}"/>
    <hyperlink ref="P5" r:id="rId5" xr:uid="{3DFFAC25-3DCE-4E11-8AD7-BBFBECB622E0}"/>
    <hyperlink ref="Q5" r:id="rId6" xr:uid="{6A3BC013-CCFD-4C9E-BFB2-24EE89807394}"/>
    <hyperlink ref="L5" r:id="rId7" display="Bol.com" xr:uid="{22F8A4C5-EE85-45B4-8AFA-ACCF9059ED23}"/>
  </hyperlinks>
  <pageMargins left="0.7" right="0.7" top="0.75" bottom="0.75" header="0.3" footer="0.3"/>
  <pageSetup paperSize="9" orientation="portrait" horizontalDpi="300" verticalDpi="30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781C-31CD-46B3-971C-B76A480CCEEE}">
  <dimension ref="A1:W40"/>
  <sheetViews>
    <sheetView zoomScaleNormal="100" workbookViewId="0">
      <selection activeCell="S16" sqref="S16"/>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40</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53" priority="4">
      <formula>OR($G6="Ja",$H6="Ja")</formula>
    </cfRule>
  </conditionalFormatting>
  <conditionalFormatting sqref="G6:H39 J6:L39 N6:Q39 S7:S39 U6:U39">
    <cfRule type="expression" dxfId="52" priority="5">
      <formula>$E6="Nee"</formula>
    </cfRule>
  </conditionalFormatting>
  <conditionalFormatting sqref="J8:L39 N8:Q39 J6:L6 N6:Q6">
    <cfRule type="expression" dxfId="51" priority="6">
      <formula>J6=MIN($J6:$Q6)</formula>
    </cfRule>
  </conditionalFormatting>
  <conditionalFormatting sqref="G6:H39">
    <cfRule type="containsText" dxfId="50" priority="3" operator="containsText" text="Ja">
      <formula>NOT(ISERROR(SEARCH("Ja",G6)))</formula>
    </cfRule>
  </conditionalFormatting>
  <conditionalFormatting sqref="S6">
    <cfRule type="expression" dxfId="49" priority="1">
      <formula>OR($G6="Ja",$H6="Ja")</formula>
    </cfRule>
  </conditionalFormatting>
  <conditionalFormatting sqref="S6">
    <cfRule type="expression" dxfId="48" priority="2">
      <formula>$E6="Nee"</formula>
    </cfRule>
  </conditionalFormatting>
  <dataValidations count="1">
    <dataValidation type="list" allowBlank="1" showInputMessage="1" showErrorMessage="1" sqref="E6:E39 G6:H39" xr:uid="{C201924F-B9F0-4DA2-9A0B-A8FDDD26679A}">
      <formula1>"Ja,Nee"</formula1>
    </dataValidation>
  </dataValidations>
  <hyperlinks>
    <hyperlink ref="J5" r:id="rId1" display="www.Studystore.nl" xr:uid="{9DF9B9F9-403F-4C4F-9676-70B17FCC4085}"/>
    <hyperlink ref="O5" r:id="rId2" display="bol.com tweedehands" xr:uid="{AB6DCD9E-0A84-43E4-A685-8F347E30A68A}"/>
    <hyperlink ref="N5" r:id="rId3" xr:uid="{93A0357A-E8F0-4284-A21C-268D4494BE5A}"/>
    <hyperlink ref="K5" r:id="rId4" xr:uid="{B73C3739-B218-4A7B-9BF2-2E74E767CCA7}"/>
    <hyperlink ref="P5" r:id="rId5" xr:uid="{FA14C2D5-D1A2-433C-AABB-4EA262FE0AB3}"/>
    <hyperlink ref="Q5" r:id="rId6" xr:uid="{56965E2F-D364-49FB-9E58-6024E5810CE7}"/>
    <hyperlink ref="L5" r:id="rId7" display="Bol.com" xr:uid="{09DB2605-D57B-4AB2-9BDE-23CE452F45EA}"/>
  </hyperlinks>
  <pageMargins left="0.7" right="0.7" top="0.75" bottom="0.75" header="0.3" footer="0.3"/>
  <pageSetup paperSize="9" orientation="portrait" horizontalDpi="300" verticalDpi="30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9E72-C053-4D4B-9A74-5E91473DA3F0}">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41</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47" priority="4">
      <formula>OR($G6="Ja",$H6="Ja")</formula>
    </cfRule>
  </conditionalFormatting>
  <conditionalFormatting sqref="G6:H39 J6:L39 N6:Q39 S7:S39 U6:U39">
    <cfRule type="expression" dxfId="46" priority="5">
      <formula>$E6="Nee"</formula>
    </cfRule>
  </conditionalFormatting>
  <conditionalFormatting sqref="J8:L39 N8:Q39 J6:L6 N6:Q6">
    <cfRule type="expression" dxfId="45" priority="6">
      <formula>J6=MIN($J6:$Q6)</formula>
    </cfRule>
  </conditionalFormatting>
  <conditionalFormatting sqref="G6:H39">
    <cfRule type="containsText" dxfId="44" priority="3" operator="containsText" text="Ja">
      <formula>NOT(ISERROR(SEARCH("Ja",G6)))</formula>
    </cfRule>
  </conditionalFormatting>
  <conditionalFormatting sqref="S6">
    <cfRule type="expression" dxfId="43" priority="1">
      <formula>OR($G6="Ja",$H6="Ja")</formula>
    </cfRule>
  </conditionalFormatting>
  <conditionalFormatting sqref="S6">
    <cfRule type="expression" dxfId="42" priority="2">
      <formula>$E6="Nee"</formula>
    </cfRule>
  </conditionalFormatting>
  <dataValidations count="1">
    <dataValidation type="list" allowBlank="1" showInputMessage="1" showErrorMessage="1" sqref="E6:E39 G6:H39" xr:uid="{E6C060F8-30BF-4941-8E34-8CFE5353F3C1}">
      <formula1>"Ja,Nee"</formula1>
    </dataValidation>
  </dataValidations>
  <hyperlinks>
    <hyperlink ref="J5" r:id="rId1" display="www.Studystore.nl" xr:uid="{E7EB3307-3746-4B75-B870-2408534EF177}"/>
    <hyperlink ref="O5" r:id="rId2" display="bol.com tweedehands" xr:uid="{4AD30672-F5D1-4437-A65A-5ADBF53C3E85}"/>
    <hyperlink ref="N5" r:id="rId3" xr:uid="{D7170C55-B817-4CC0-830C-543BDCE4E9D3}"/>
    <hyperlink ref="K5" r:id="rId4" xr:uid="{796C147E-AC89-4738-85F5-3A164E902E39}"/>
    <hyperlink ref="P5" r:id="rId5" xr:uid="{C73A9583-71E9-40EC-AF5B-AC7BA01F62E2}"/>
    <hyperlink ref="Q5" r:id="rId6" xr:uid="{3D154840-F306-481F-A273-ACBFCC5B609B}"/>
    <hyperlink ref="L5" r:id="rId7" display="Bol.com" xr:uid="{75D50035-0550-48B5-8BF5-548755726D96}"/>
  </hyperlinks>
  <pageMargins left="0.7" right="0.7" top="0.75" bottom="0.75" header="0.3" footer="0.3"/>
  <pageSetup paperSize="9" orientation="portrait" horizontalDpi="300" verticalDpi="300"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D33F-7BD5-48B1-B4BB-E26F9E557E9B}">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42</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41" priority="4">
      <formula>OR($G6="Ja",$H6="Ja")</formula>
    </cfRule>
  </conditionalFormatting>
  <conditionalFormatting sqref="G6:H39 J6:L39 N6:Q39 S7:S39 U6:U39">
    <cfRule type="expression" dxfId="40" priority="5">
      <formula>$E6="Nee"</formula>
    </cfRule>
  </conditionalFormatting>
  <conditionalFormatting sqref="J8:L39 N8:Q39 J6:L6 N6:Q6">
    <cfRule type="expression" dxfId="39" priority="6">
      <formula>J6=MIN($J6:$Q6)</formula>
    </cfRule>
  </conditionalFormatting>
  <conditionalFormatting sqref="G6:H39">
    <cfRule type="containsText" dxfId="38" priority="3" operator="containsText" text="Ja">
      <formula>NOT(ISERROR(SEARCH("Ja",G6)))</formula>
    </cfRule>
  </conditionalFormatting>
  <conditionalFormatting sqref="S6">
    <cfRule type="expression" dxfId="37" priority="1">
      <formula>OR($G6="Ja",$H6="Ja")</formula>
    </cfRule>
  </conditionalFormatting>
  <conditionalFormatting sqref="S6">
    <cfRule type="expression" dxfId="36" priority="2">
      <formula>$E6="Nee"</formula>
    </cfRule>
  </conditionalFormatting>
  <dataValidations count="1">
    <dataValidation type="list" allowBlank="1" showInputMessage="1" showErrorMessage="1" sqref="E6:E39 G6:H39" xr:uid="{B7ED542C-A535-4EE2-9E3E-0E9FC472C63D}">
      <formula1>"Ja,Nee"</formula1>
    </dataValidation>
  </dataValidations>
  <hyperlinks>
    <hyperlink ref="J5" r:id="rId1" display="www.Studystore.nl" xr:uid="{83669C3E-6350-4C24-B9DC-DCEAE76913E0}"/>
    <hyperlink ref="O5" r:id="rId2" display="bol.com tweedehands" xr:uid="{F0032DA3-3C94-4036-811F-313805B5D667}"/>
    <hyperlink ref="N5" r:id="rId3" xr:uid="{110BCDE9-23B4-455E-854C-9BBBDD94E007}"/>
    <hyperlink ref="K5" r:id="rId4" xr:uid="{01E7A3EB-873D-4E24-8CDA-CDB2DF7BEE8B}"/>
    <hyperlink ref="P5" r:id="rId5" xr:uid="{0B5A042D-6A93-41A3-83A6-16B4B63B76FB}"/>
    <hyperlink ref="Q5" r:id="rId6" xr:uid="{74AB6126-8566-40F1-AC03-0D8C545BC95E}"/>
    <hyperlink ref="L5" r:id="rId7" display="Bol.com" xr:uid="{CB30D5BB-15FD-4E7C-AE79-37D154B15B83}"/>
  </hyperlinks>
  <pageMargins left="0.7" right="0.7" top="0.75" bottom="0.75" header="0.3" footer="0.3"/>
  <pageSetup paperSize="9" orientation="portrait" horizontalDpi="300" verticalDpi="30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9050-7875-4FAA-B43E-C1BD084DF7A6}">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49</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35" priority="4">
      <formula>OR($G6="Ja",$H6="Ja")</formula>
    </cfRule>
  </conditionalFormatting>
  <conditionalFormatting sqref="G6:H39 J6:L39 N6:Q39 S7:S39 U6:U39">
    <cfRule type="expression" dxfId="34" priority="5">
      <formula>$E6="Nee"</formula>
    </cfRule>
  </conditionalFormatting>
  <conditionalFormatting sqref="J8:L39 N8:Q39 J6:L6 N6:Q6">
    <cfRule type="expression" dxfId="33" priority="6">
      <formula>J6=MIN($J6:$Q6)</formula>
    </cfRule>
  </conditionalFormatting>
  <conditionalFormatting sqref="G6:H39">
    <cfRule type="containsText" dxfId="32" priority="3" operator="containsText" text="Ja">
      <formula>NOT(ISERROR(SEARCH("Ja",G6)))</formula>
    </cfRule>
  </conditionalFormatting>
  <conditionalFormatting sqref="S6">
    <cfRule type="expression" dxfId="31" priority="1">
      <formula>OR($G6="Ja",$H6="Ja")</formula>
    </cfRule>
  </conditionalFormatting>
  <conditionalFormatting sqref="S6">
    <cfRule type="expression" dxfId="30" priority="2">
      <formula>$E6="Nee"</formula>
    </cfRule>
  </conditionalFormatting>
  <dataValidations count="1">
    <dataValidation type="list" allowBlank="1" showInputMessage="1" showErrorMessage="1" sqref="E6:E39 G6:H39" xr:uid="{DD6738B3-96BA-43AB-8ED8-D3F3C53D7FAD}">
      <formula1>"Ja,Nee"</formula1>
    </dataValidation>
  </dataValidations>
  <hyperlinks>
    <hyperlink ref="J5" r:id="rId1" display="www.Studystore.nl" xr:uid="{10A4A976-9A8B-4440-84AB-C95371524F4E}"/>
    <hyperlink ref="O5" r:id="rId2" display="bol.com tweedehands" xr:uid="{02EF2128-A9DF-4D04-AC7C-8E42D7ED74FC}"/>
    <hyperlink ref="N5" r:id="rId3" xr:uid="{12A1AD2A-E5BF-4774-914C-E9468CC6A744}"/>
    <hyperlink ref="K5" r:id="rId4" xr:uid="{90F3D010-8928-42D5-B819-7E0FE56536DC}"/>
    <hyperlink ref="P5" r:id="rId5" xr:uid="{36D0F947-7E66-4C85-973B-8D31512A0F3F}"/>
    <hyperlink ref="Q5" r:id="rId6" xr:uid="{8A2E60E5-9BA6-4FA5-A329-A76EDEC47688}"/>
    <hyperlink ref="L5" r:id="rId7" display="Bol.com" xr:uid="{BF04EA66-F94D-45F8-83BE-DE4371458857}"/>
  </hyperlinks>
  <pageMargins left="0.7" right="0.7" top="0.75" bottom="0.75" header="0.3" footer="0.3"/>
  <pageSetup paperSize="9" orientation="portrait" horizontalDpi="300" verticalDpi="30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2954-7DB7-4653-8423-679BF28340D8}">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50</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29" priority="4">
      <formula>OR($G6="Ja",$H6="Ja")</formula>
    </cfRule>
  </conditionalFormatting>
  <conditionalFormatting sqref="G6:H39 J6:L39 N6:Q39 S7:S39 U6:U39">
    <cfRule type="expression" dxfId="28" priority="5">
      <formula>$E6="Nee"</formula>
    </cfRule>
  </conditionalFormatting>
  <conditionalFormatting sqref="J8:L39 N8:Q39 J6:L6 N6:Q6">
    <cfRule type="expression" dxfId="27" priority="6">
      <formula>J6=MIN($J6:$Q6)</formula>
    </cfRule>
  </conditionalFormatting>
  <conditionalFormatting sqref="G6:H39">
    <cfRule type="containsText" dxfId="26" priority="3" operator="containsText" text="Ja">
      <formula>NOT(ISERROR(SEARCH("Ja",G6)))</formula>
    </cfRule>
  </conditionalFormatting>
  <conditionalFormatting sqref="S6">
    <cfRule type="expression" dxfId="25" priority="1">
      <formula>OR($G6="Ja",$H6="Ja")</formula>
    </cfRule>
  </conditionalFormatting>
  <conditionalFormatting sqref="S6">
    <cfRule type="expression" dxfId="24" priority="2">
      <formula>$E6="Nee"</formula>
    </cfRule>
  </conditionalFormatting>
  <dataValidations count="1">
    <dataValidation type="list" allowBlank="1" showInputMessage="1" showErrorMessage="1" sqref="E6:E39 G6:H39" xr:uid="{6A42529C-95F3-4611-B635-41CEA9725AEA}">
      <formula1>"Ja,Nee"</formula1>
    </dataValidation>
  </dataValidations>
  <hyperlinks>
    <hyperlink ref="J5" r:id="rId1" display="www.Studystore.nl" xr:uid="{78A426F7-4853-4436-85AB-7D83CCCBC801}"/>
    <hyperlink ref="O5" r:id="rId2" display="bol.com tweedehands" xr:uid="{CD8E148C-F7F7-4567-9CC7-9A430DD3B293}"/>
    <hyperlink ref="N5" r:id="rId3" xr:uid="{21EF56BE-9FCE-4D78-8BE5-5013E4BB418F}"/>
    <hyperlink ref="K5" r:id="rId4" xr:uid="{E834103B-A528-4C4C-A0A1-98C6FC4E3C78}"/>
    <hyperlink ref="P5" r:id="rId5" xr:uid="{EE6F18DD-AE99-4A6D-8237-773325CD298A}"/>
    <hyperlink ref="Q5" r:id="rId6" xr:uid="{7D1CBFD2-9458-4BEA-AEAC-7A85080E062D}"/>
    <hyperlink ref="L5" r:id="rId7" display="Bol.com" xr:uid="{560C70F2-D623-48F7-BE9F-71FC5FB56BCF}"/>
  </hyperlinks>
  <pageMargins left="0.7" right="0.7" top="0.75" bottom="0.75" header="0.3" footer="0.3"/>
  <pageSetup paperSize="9" orientation="portrait" horizontalDpi="300" verticalDpi="30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1A5F-57FC-4BB1-A132-1EC76F5E6760}">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51</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23" priority="4">
      <formula>OR($G6="Ja",$H6="Ja")</formula>
    </cfRule>
  </conditionalFormatting>
  <conditionalFormatting sqref="G6:H39 J6:L39 N6:Q39 S7:S39 U6:U39">
    <cfRule type="expression" dxfId="22" priority="5">
      <formula>$E6="Nee"</formula>
    </cfRule>
  </conditionalFormatting>
  <conditionalFormatting sqref="J8:L39 N8:Q39 J6:L6 N6:Q6">
    <cfRule type="expression" dxfId="21" priority="6">
      <formula>J6=MIN($J6:$Q6)</formula>
    </cfRule>
  </conditionalFormatting>
  <conditionalFormatting sqref="G6:H39">
    <cfRule type="containsText" dxfId="20" priority="3" operator="containsText" text="Ja">
      <formula>NOT(ISERROR(SEARCH("Ja",G6)))</formula>
    </cfRule>
  </conditionalFormatting>
  <conditionalFormatting sqref="S6">
    <cfRule type="expression" dxfId="19" priority="1">
      <formula>OR($G6="Ja",$H6="Ja")</formula>
    </cfRule>
  </conditionalFormatting>
  <conditionalFormatting sqref="S6">
    <cfRule type="expression" dxfId="18" priority="2">
      <formula>$E6="Nee"</formula>
    </cfRule>
  </conditionalFormatting>
  <dataValidations count="1">
    <dataValidation type="list" allowBlank="1" showInputMessage="1" showErrorMessage="1" sqref="E6:E39 G6:H39" xr:uid="{1E3C403C-64CD-446E-9D70-5B7CDD8C1B86}">
      <formula1>"Ja,Nee"</formula1>
    </dataValidation>
  </dataValidations>
  <hyperlinks>
    <hyperlink ref="J5" r:id="rId1" display="www.Studystore.nl" xr:uid="{8EE01D63-C4DC-4A58-B882-3709978A5D59}"/>
    <hyperlink ref="O5" r:id="rId2" display="bol.com tweedehands" xr:uid="{E6EDF77D-4C20-4D5F-B69A-12635C17FC59}"/>
    <hyperlink ref="N5" r:id="rId3" xr:uid="{5B65C04E-C9A5-4534-B797-18EF6F467337}"/>
    <hyperlink ref="K5" r:id="rId4" xr:uid="{F21700D8-09E7-4C36-87CD-65F495DDB2AD}"/>
    <hyperlink ref="P5" r:id="rId5" xr:uid="{4305D267-1BFE-47AA-964F-E2BFAACBF5B4}"/>
    <hyperlink ref="Q5" r:id="rId6" xr:uid="{BAD0B5E3-20A0-462F-B66D-025EA1162698}"/>
    <hyperlink ref="L5" r:id="rId7" display="Bol.com" xr:uid="{C4673C0D-4FDE-4454-985D-2ADE3495538C}"/>
  </hyperlinks>
  <pageMargins left="0.7" right="0.7" top="0.75" bottom="0.75" header="0.3" footer="0.3"/>
  <pageSetup paperSize="9" orientation="portrait" horizontalDpi="300" verticalDpi="300" r:id="rId8"/>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13FE-6A4B-4F9C-B880-DE3DD5CC2139}">
  <dimension ref="A1:W40"/>
  <sheetViews>
    <sheetView zoomScaleNormal="100" workbookViewId="0">
      <selection activeCell="E16" sqref="E16"/>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52</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17" priority="4">
      <formula>OR($G6="Ja",$H6="Ja")</formula>
    </cfRule>
  </conditionalFormatting>
  <conditionalFormatting sqref="G6:H39 J6:L39 N6:Q39 S7:S39 U6:U39">
    <cfRule type="expression" dxfId="16" priority="5">
      <formula>$E6="Nee"</formula>
    </cfRule>
  </conditionalFormatting>
  <conditionalFormatting sqref="J8:L39 N8:Q39 J6:L6 N6:Q6">
    <cfRule type="expression" dxfId="15" priority="6">
      <formula>J6=MIN($J6:$Q6)</formula>
    </cfRule>
  </conditionalFormatting>
  <conditionalFormatting sqref="G6:H39">
    <cfRule type="containsText" dxfId="14" priority="3" operator="containsText" text="Ja">
      <formula>NOT(ISERROR(SEARCH("Ja",G6)))</formula>
    </cfRule>
  </conditionalFormatting>
  <conditionalFormatting sqref="S6">
    <cfRule type="expression" dxfId="13" priority="1">
      <formula>OR($G6="Ja",$H6="Ja")</formula>
    </cfRule>
  </conditionalFormatting>
  <conditionalFormatting sqref="S6">
    <cfRule type="expression" dxfId="12" priority="2">
      <formula>$E6="Nee"</formula>
    </cfRule>
  </conditionalFormatting>
  <dataValidations count="1">
    <dataValidation type="list" allowBlank="1" showInputMessage="1" showErrorMessage="1" sqref="E6:E39 G6:H39" xr:uid="{84516E4B-06F2-4A3D-BFCC-C951EB810C9E}">
      <formula1>"Ja,Nee"</formula1>
    </dataValidation>
  </dataValidations>
  <hyperlinks>
    <hyperlink ref="J5" r:id="rId1" display="www.Studystore.nl" xr:uid="{D7C61AAC-D20B-45C6-B93B-5094DF7DD29B}"/>
    <hyperlink ref="O5" r:id="rId2" display="bol.com tweedehands" xr:uid="{F39A1813-81BB-4C78-8CC5-E194A9E8B474}"/>
    <hyperlink ref="N5" r:id="rId3" xr:uid="{B52464C2-9F46-4B59-81D5-DBC71E4D2DB2}"/>
    <hyperlink ref="K5" r:id="rId4" xr:uid="{1D2C3826-B960-4536-8757-8C5FCA80566D}"/>
    <hyperlink ref="P5" r:id="rId5" xr:uid="{0A3E742D-9A78-4094-AC6D-C4B1DEFDAECF}"/>
    <hyperlink ref="Q5" r:id="rId6" xr:uid="{21545405-8F1D-4375-8D7A-5D40EC566C30}"/>
    <hyperlink ref="L5" r:id="rId7" display="Bol.com" xr:uid="{7D16A817-B97C-4EEC-B47D-61D1A22E3480}"/>
  </hyperlinks>
  <pageMargins left="0.7" right="0.7" top="0.75" bottom="0.75" header="0.3" footer="0.3"/>
  <pageSetup paperSize="9" orientation="portrait" horizontalDpi="300" verticalDpi="300"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A6D1-B912-4EDA-89F3-B8305FB2A73E}">
  <dimension ref="A1:W40"/>
  <sheetViews>
    <sheetView zoomScaleNormal="100" workbookViewId="0">
      <selection activeCell="B8" sqref="B8"/>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53</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11" priority="4">
      <formula>OR($G6="Ja",$H6="Ja")</formula>
    </cfRule>
  </conditionalFormatting>
  <conditionalFormatting sqref="G6:H39 J6:L39 N6:Q39 S7:S39 U6:U39">
    <cfRule type="expression" dxfId="10" priority="5">
      <formula>$E6="Nee"</formula>
    </cfRule>
  </conditionalFormatting>
  <conditionalFormatting sqref="J8:L39 N8:Q39 J6:L6 N6:Q6">
    <cfRule type="expression" dxfId="9" priority="6">
      <formula>J6=MIN($J6:$Q6)</formula>
    </cfRule>
  </conditionalFormatting>
  <conditionalFormatting sqref="G6:H39">
    <cfRule type="containsText" dxfId="8" priority="3" operator="containsText" text="Ja">
      <formula>NOT(ISERROR(SEARCH("Ja",G6)))</formula>
    </cfRule>
  </conditionalFormatting>
  <conditionalFormatting sqref="S6">
    <cfRule type="expression" dxfId="7" priority="1">
      <formula>OR($G6="Ja",$H6="Ja")</formula>
    </cfRule>
  </conditionalFormatting>
  <conditionalFormatting sqref="S6">
    <cfRule type="expression" dxfId="6" priority="2">
      <formula>$E6="Nee"</formula>
    </cfRule>
  </conditionalFormatting>
  <dataValidations count="1">
    <dataValidation type="list" allowBlank="1" showInputMessage="1" showErrorMessage="1" sqref="E6:E39 G6:H39" xr:uid="{44B5663A-A8C4-4FF1-9F6C-B73B9990B6F3}">
      <formula1>"Ja,Nee"</formula1>
    </dataValidation>
  </dataValidations>
  <hyperlinks>
    <hyperlink ref="J5" r:id="rId1" display="www.Studystore.nl" xr:uid="{EB8863CE-21AF-4B25-A7B5-D1E6C46A20C2}"/>
    <hyperlink ref="O5" r:id="rId2" display="bol.com tweedehands" xr:uid="{9B570662-DC4C-407D-971C-F55AE9B8BFD8}"/>
    <hyperlink ref="N5" r:id="rId3" xr:uid="{4E3B1D0E-8938-458D-B6DC-18CF41185D9B}"/>
    <hyperlink ref="K5" r:id="rId4" xr:uid="{C1AB4B4D-A34E-4A41-9D53-9B507FE22641}"/>
    <hyperlink ref="P5" r:id="rId5" xr:uid="{B23815AC-D1A5-40C1-AF73-7F9A4473C896}"/>
    <hyperlink ref="Q5" r:id="rId6" xr:uid="{03024A1D-D14E-4FD5-8FD7-81315EA0E58C}"/>
    <hyperlink ref="L5" r:id="rId7" display="Bol.com" xr:uid="{AB28E2E4-DB24-4D99-9A9E-318D43E1B8C4}"/>
  </hyperlinks>
  <pageMargins left="0.7" right="0.7" top="0.75" bottom="0.75" header="0.3" footer="0.3"/>
  <pageSetup paperSize="9" orientation="portrait" horizontalDpi="300" verticalDpi="300"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51A6-7FB0-422A-B349-A8A6DB32AA1C}">
  <dimension ref="A1:W40"/>
  <sheetViews>
    <sheetView zoomScaleNormal="100" workbookViewId="0">
      <selection activeCell="U6" sqref="U6"/>
    </sheetView>
  </sheetViews>
  <sheetFormatPr defaultRowHeight="14.4" x14ac:dyDescent="0.3"/>
  <cols>
    <col min="1" max="1" width="11.5546875" style="1" customWidth="1"/>
    <col min="2" max="2" width="12.44140625" style="1" bestFit="1" customWidth="1"/>
    <col min="3" max="3" width="15" style="1" customWidth="1"/>
    <col min="4" max="4" width="10.109375" style="1" bestFit="1" customWidth="1"/>
    <col min="5" max="5" width="10.109375" style="1" customWidth="1"/>
    <col min="6" max="6" width="1.6640625" style="1" customWidth="1"/>
    <col min="7" max="7" width="10.109375" style="1" customWidth="1"/>
    <col min="8" max="8" width="11.88671875" style="1" bestFit="1" customWidth="1"/>
    <col min="9" max="9" width="1.6640625" style="1" customWidth="1"/>
    <col min="10" max="10" width="11" style="3" bestFit="1" customWidth="1"/>
    <col min="11" max="11" width="11" style="3" customWidth="1"/>
    <col min="12" max="12" width="8.77734375" style="3" bestFit="1" customWidth="1"/>
    <col min="13" max="13" width="1.6640625" style="3" customWidth="1"/>
    <col min="14" max="14" width="18.77734375" style="3" bestFit="1" customWidth="1"/>
    <col min="15" max="15" width="16.44140625" style="3" bestFit="1" customWidth="1"/>
    <col min="16" max="16" width="11.5546875" style="3" bestFit="1" customWidth="1"/>
    <col min="17" max="17" width="12" style="3" bestFit="1" customWidth="1"/>
    <col min="18" max="18" width="1.6640625" style="1" customWidth="1"/>
    <col min="19" max="19" width="10.33203125" style="1" bestFit="1" customWidth="1"/>
    <col min="20" max="20" width="1.6640625" style="1" customWidth="1"/>
    <col min="21" max="21" width="8.88671875" style="1"/>
    <col min="22" max="22" width="1.6640625" style="1" customWidth="1"/>
    <col min="23" max="16384" width="8.88671875" style="1"/>
  </cols>
  <sheetData>
    <row r="1" spans="1:23" x14ac:dyDescent="0.3">
      <c r="A1" s="23" t="s">
        <v>29</v>
      </c>
      <c r="B1" s="2"/>
      <c r="C1" s="2"/>
      <c r="D1" s="2"/>
      <c r="E1" s="2"/>
      <c r="F1" s="2"/>
      <c r="G1" s="2"/>
      <c r="H1" s="2"/>
      <c r="I1" s="2"/>
    </row>
    <row r="2" spans="1:23" ht="14.4" customHeight="1" x14ac:dyDescent="0.3">
      <c r="B2" s="2"/>
      <c r="C2" s="2"/>
      <c r="D2" s="2"/>
      <c r="E2" s="2"/>
      <c r="F2" s="2"/>
      <c r="G2" s="66" t="s">
        <v>54</v>
      </c>
      <c r="H2" s="66"/>
      <c r="I2" s="66"/>
      <c r="J2" s="66"/>
      <c r="K2" s="66"/>
      <c r="L2" s="66"/>
      <c r="M2" s="66"/>
      <c r="N2" s="66"/>
      <c r="O2" s="66"/>
      <c r="P2" s="66"/>
      <c r="Q2" s="66"/>
      <c r="R2" s="14"/>
    </row>
    <row r="3" spans="1:23" ht="14.4" customHeight="1" x14ac:dyDescent="0.3">
      <c r="B3" s="2"/>
      <c r="C3" s="2"/>
      <c r="D3" s="2"/>
      <c r="E3" s="2"/>
      <c r="F3" s="2"/>
      <c r="G3" s="66"/>
      <c r="H3" s="66"/>
      <c r="I3" s="66"/>
      <c r="J3" s="66"/>
      <c r="K3" s="66"/>
      <c r="L3" s="66"/>
      <c r="M3" s="66"/>
      <c r="N3" s="66"/>
      <c r="O3" s="66"/>
      <c r="P3" s="66"/>
      <c r="Q3" s="66"/>
      <c r="R3" s="14"/>
    </row>
    <row r="4" spans="1:23" ht="15.6" x14ac:dyDescent="0.3">
      <c r="G4" s="67" t="s">
        <v>18</v>
      </c>
      <c r="H4" s="67"/>
      <c r="J4" s="65" t="s">
        <v>10</v>
      </c>
      <c r="K4" s="65"/>
      <c r="L4" s="65"/>
      <c r="N4" s="65" t="s">
        <v>11</v>
      </c>
      <c r="O4" s="65"/>
      <c r="P4" s="65"/>
      <c r="Q4" s="65"/>
    </row>
    <row r="5" spans="1:23" ht="15" thickBot="1" x14ac:dyDescent="0.35">
      <c r="B5" s="6" t="s">
        <v>2</v>
      </c>
      <c r="C5" s="6" t="s">
        <v>3</v>
      </c>
      <c r="D5" s="6" t="s">
        <v>1</v>
      </c>
      <c r="E5" s="6" t="s">
        <v>25</v>
      </c>
      <c r="F5" s="6"/>
      <c r="G5" s="15" t="s">
        <v>19</v>
      </c>
      <c r="H5" s="15" t="s">
        <v>17</v>
      </c>
      <c r="I5" s="6"/>
      <c r="J5" s="7" t="s">
        <v>4</v>
      </c>
      <c r="K5" s="7" t="s">
        <v>6</v>
      </c>
      <c r="L5" s="7" t="s">
        <v>20</v>
      </c>
      <c r="M5" s="7"/>
      <c r="N5" s="7" t="s">
        <v>5</v>
      </c>
      <c r="O5" s="7" t="s">
        <v>9</v>
      </c>
      <c r="P5" s="7" t="s">
        <v>7</v>
      </c>
      <c r="Q5" s="8" t="s">
        <v>8</v>
      </c>
      <c r="R5" s="5"/>
      <c r="S5" s="5" t="s">
        <v>16</v>
      </c>
      <c r="T5" s="5"/>
      <c r="U5" s="5" t="s">
        <v>15</v>
      </c>
      <c r="V5" s="4"/>
      <c r="W5" s="5" t="s">
        <v>33</v>
      </c>
    </row>
    <row r="6" spans="1:23" x14ac:dyDescent="0.3">
      <c r="A6" s="24" t="s">
        <v>32</v>
      </c>
      <c r="B6" s="12" t="s">
        <v>31</v>
      </c>
      <c r="C6" s="9" t="s">
        <v>30</v>
      </c>
      <c r="D6" s="9" t="s">
        <v>28</v>
      </c>
      <c r="E6" s="9" t="s">
        <v>27</v>
      </c>
      <c r="F6" s="16"/>
      <c r="G6" s="9" t="s">
        <v>26</v>
      </c>
      <c r="H6" s="9" t="s">
        <v>26</v>
      </c>
      <c r="I6" s="16"/>
      <c r="J6" s="10">
        <v>85</v>
      </c>
      <c r="K6" s="10">
        <v>88</v>
      </c>
      <c r="L6" s="10">
        <v>68</v>
      </c>
      <c r="M6" s="13">
        <f>MIN(J6:L6)</f>
        <v>68</v>
      </c>
      <c r="N6" s="10">
        <v>60</v>
      </c>
      <c r="O6" s="10">
        <v>61</v>
      </c>
      <c r="P6" s="10" t="s">
        <v>24</v>
      </c>
      <c r="Q6" s="10">
        <v>62</v>
      </c>
      <c r="R6" s="23"/>
      <c r="S6" s="11">
        <v>60</v>
      </c>
      <c r="T6" s="23"/>
      <c r="U6" s="11">
        <v>49</v>
      </c>
      <c r="W6" s="30">
        <f>S6-U6</f>
        <v>11</v>
      </c>
    </row>
    <row r="7" spans="1:23" ht="9" customHeight="1" x14ac:dyDescent="0.3">
      <c r="A7" s="25"/>
      <c r="B7" s="26"/>
      <c r="C7" s="27"/>
      <c r="D7" s="27"/>
      <c r="E7" s="27"/>
      <c r="F7" s="16"/>
      <c r="G7" s="27"/>
      <c r="H7" s="27"/>
      <c r="I7" s="16"/>
      <c r="J7" s="28"/>
      <c r="K7" s="28"/>
      <c r="L7" s="28"/>
      <c r="M7" s="13">
        <f t="shared" ref="M7:M39" si="0">MIN(J7:L7)</f>
        <v>0</v>
      </c>
      <c r="N7" s="28"/>
      <c r="O7" s="28"/>
      <c r="P7" s="28"/>
      <c r="Q7" s="28"/>
      <c r="S7" s="29"/>
      <c r="U7" s="29"/>
      <c r="W7" s="4"/>
    </row>
    <row r="8" spans="1:23" x14ac:dyDescent="0.3">
      <c r="A8" s="68" t="s">
        <v>0</v>
      </c>
      <c r="B8" s="68"/>
      <c r="C8" s="69"/>
      <c r="D8" s="69"/>
      <c r="E8" s="69"/>
      <c r="F8" s="70"/>
      <c r="G8" s="69"/>
      <c r="H8" s="69"/>
      <c r="I8" s="70"/>
      <c r="J8" s="71" t="s">
        <v>24</v>
      </c>
      <c r="K8" s="71" t="s">
        <v>24</v>
      </c>
      <c r="L8" s="71" t="s">
        <v>24</v>
      </c>
      <c r="M8" s="72">
        <f t="shared" si="0"/>
        <v>0</v>
      </c>
      <c r="N8" s="71" t="s">
        <v>24</v>
      </c>
      <c r="O8" s="71" t="s">
        <v>24</v>
      </c>
      <c r="P8" s="71" t="s">
        <v>24</v>
      </c>
      <c r="Q8" s="71" t="s">
        <v>24</v>
      </c>
      <c r="R8" s="88"/>
      <c r="S8" s="89">
        <v>0</v>
      </c>
      <c r="T8" s="88"/>
      <c r="U8" s="89">
        <v>0</v>
      </c>
      <c r="W8" s="34">
        <f>S8-U8</f>
        <v>0</v>
      </c>
    </row>
    <row r="9" spans="1:23" x14ac:dyDescent="0.3">
      <c r="A9" s="90"/>
      <c r="B9" s="73"/>
      <c r="C9" s="74"/>
      <c r="D9" s="74"/>
      <c r="E9" s="74"/>
      <c r="F9" s="70"/>
      <c r="G9" s="74"/>
      <c r="H9" s="74"/>
      <c r="I9" s="70"/>
      <c r="J9" s="75" t="s">
        <v>24</v>
      </c>
      <c r="K9" s="75" t="s">
        <v>24</v>
      </c>
      <c r="L9" s="75" t="s">
        <v>24</v>
      </c>
      <c r="M9" s="72">
        <f t="shared" si="0"/>
        <v>0</v>
      </c>
      <c r="N9" s="75" t="s">
        <v>24</v>
      </c>
      <c r="O9" s="75" t="s">
        <v>24</v>
      </c>
      <c r="P9" s="75" t="s">
        <v>24</v>
      </c>
      <c r="Q9" s="75" t="s">
        <v>24</v>
      </c>
      <c r="R9" s="88"/>
      <c r="S9" s="91">
        <v>0</v>
      </c>
      <c r="T9" s="88"/>
      <c r="U9" s="91">
        <v>0</v>
      </c>
      <c r="W9" s="31">
        <f t="shared" ref="W9:W39" si="1">S9-U9</f>
        <v>0</v>
      </c>
    </row>
    <row r="10" spans="1:23" x14ac:dyDescent="0.3">
      <c r="A10" s="92"/>
      <c r="B10" s="68"/>
      <c r="C10" s="69"/>
      <c r="D10" s="69"/>
      <c r="E10" s="69"/>
      <c r="F10" s="70"/>
      <c r="G10" s="69"/>
      <c r="H10" s="69"/>
      <c r="I10" s="70"/>
      <c r="J10" s="71" t="s">
        <v>24</v>
      </c>
      <c r="K10" s="71" t="s">
        <v>24</v>
      </c>
      <c r="L10" s="71" t="s">
        <v>24</v>
      </c>
      <c r="M10" s="72">
        <f t="shared" si="0"/>
        <v>0</v>
      </c>
      <c r="N10" s="71" t="s">
        <v>24</v>
      </c>
      <c r="O10" s="71" t="s">
        <v>24</v>
      </c>
      <c r="P10" s="71" t="s">
        <v>24</v>
      </c>
      <c r="Q10" s="71" t="s">
        <v>24</v>
      </c>
      <c r="R10" s="88"/>
      <c r="S10" s="89">
        <v>0</v>
      </c>
      <c r="T10" s="88"/>
      <c r="U10" s="89">
        <v>0</v>
      </c>
      <c r="W10" s="34">
        <f t="shared" si="1"/>
        <v>0</v>
      </c>
    </row>
    <row r="11" spans="1:23" x14ac:dyDescent="0.3">
      <c r="A11" s="92"/>
      <c r="B11" s="73"/>
      <c r="C11" s="74"/>
      <c r="D11" s="74"/>
      <c r="E11" s="74"/>
      <c r="F11" s="70"/>
      <c r="G11" s="74"/>
      <c r="H11" s="74"/>
      <c r="I11" s="70"/>
      <c r="J11" s="75" t="s">
        <v>24</v>
      </c>
      <c r="K11" s="75" t="s">
        <v>24</v>
      </c>
      <c r="L11" s="75" t="s">
        <v>24</v>
      </c>
      <c r="M11" s="72">
        <f t="shared" si="0"/>
        <v>0</v>
      </c>
      <c r="N11" s="75" t="s">
        <v>24</v>
      </c>
      <c r="O11" s="75" t="s">
        <v>24</v>
      </c>
      <c r="P11" s="75" t="s">
        <v>24</v>
      </c>
      <c r="Q11" s="75" t="s">
        <v>24</v>
      </c>
      <c r="R11" s="88"/>
      <c r="S11" s="91">
        <v>0</v>
      </c>
      <c r="T11" s="88"/>
      <c r="U11" s="91">
        <v>0</v>
      </c>
      <c r="W11" s="31">
        <f t="shared" si="1"/>
        <v>0</v>
      </c>
    </row>
    <row r="12" spans="1:23" x14ac:dyDescent="0.3">
      <c r="A12" s="92"/>
      <c r="B12" s="68"/>
      <c r="C12" s="69"/>
      <c r="D12" s="69"/>
      <c r="E12" s="69"/>
      <c r="F12" s="70"/>
      <c r="G12" s="69"/>
      <c r="H12" s="69"/>
      <c r="I12" s="70"/>
      <c r="J12" s="71" t="s">
        <v>24</v>
      </c>
      <c r="K12" s="71" t="s">
        <v>24</v>
      </c>
      <c r="L12" s="71" t="s">
        <v>24</v>
      </c>
      <c r="M12" s="72">
        <f t="shared" si="0"/>
        <v>0</v>
      </c>
      <c r="N12" s="71" t="s">
        <v>24</v>
      </c>
      <c r="O12" s="71" t="s">
        <v>24</v>
      </c>
      <c r="P12" s="71" t="s">
        <v>24</v>
      </c>
      <c r="Q12" s="71" t="s">
        <v>24</v>
      </c>
      <c r="R12" s="88"/>
      <c r="S12" s="89">
        <v>0</v>
      </c>
      <c r="T12" s="88"/>
      <c r="U12" s="89">
        <v>0</v>
      </c>
      <c r="W12" s="34">
        <f t="shared" si="1"/>
        <v>0</v>
      </c>
    </row>
    <row r="13" spans="1:23" x14ac:dyDescent="0.3">
      <c r="A13" s="92"/>
      <c r="B13" s="73"/>
      <c r="C13" s="74"/>
      <c r="D13" s="74"/>
      <c r="E13" s="74"/>
      <c r="F13" s="70"/>
      <c r="G13" s="74"/>
      <c r="H13" s="74"/>
      <c r="I13" s="70"/>
      <c r="J13" s="75" t="s">
        <v>24</v>
      </c>
      <c r="K13" s="75" t="s">
        <v>24</v>
      </c>
      <c r="L13" s="75" t="s">
        <v>24</v>
      </c>
      <c r="M13" s="72">
        <f t="shared" si="0"/>
        <v>0</v>
      </c>
      <c r="N13" s="75" t="s">
        <v>24</v>
      </c>
      <c r="O13" s="75" t="s">
        <v>24</v>
      </c>
      <c r="P13" s="75" t="s">
        <v>24</v>
      </c>
      <c r="Q13" s="75" t="s">
        <v>24</v>
      </c>
      <c r="R13" s="88"/>
      <c r="S13" s="91">
        <v>0</v>
      </c>
      <c r="T13" s="88"/>
      <c r="U13" s="91">
        <v>0</v>
      </c>
      <c r="W13" s="31">
        <f t="shared" si="1"/>
        <v>0</v>
      </c>
    </row>
    <row r="14" spans="1:23" x14ac:dyDescent="0.3">
      <c r="A14" s="92"/>
      <c r="B14" s="76"/>
      <c r="C14" s="76"/>
      <c r="D14" s="76"/>
      <c r="E14" s="69"/>
      <c r="F14" s="70"/>
      <c r="G14" s="69"/>
      <c r="H14" s="69"/>
      <c r="I14" s="70"/>
      <c r="J14" s="71" t="s">
        <v>24</v>
      </c>
      <c r="K14" s="71" t="s">
        <v>24</v>
      </c>
      <c r="L14" s="71" t="s">
        <v>24</v>
      </c>
      <c r="M14" s="72">
        <f t="shared" si="0"/>
        <v>0</v>
      </c>
      <c r="N14" s="71" t="s">
        <v>24</v>
      </c>
      <c r="O14" s="71" t="s">
        <v>24</v>
      </c>
      <c r="P14" s="71" t="s">
        <v>24</v>
      </c>
      <c r="Q14" s="71" t="s">
        <v>24</v>
      </c>
      <c r="R14" s="88"/>
      <c r="S14" s="89">
        <v>0</v>
      </c>
      <c r="T14" s="88"/>
      <c r="U14" s="89">
        <v>0</v>
      </c>
      <c r="W14" s="34">
        <f t="shared" si="1"/>
        <v>0</v>
      </c>
    </row>
    <row r="15" spans="1:23" x14ac:dyDescent="0.3">
      <c r="A15" s="92"/>
      <c r="B15" s="77"/>
      <c r="C15" s="77"/>
      <c r="D15" s="77"/>
      <c r="E15" s="74"/>
      <c r="F15" s="70"/>
      <c r="G15" s="74"/>
      <c r="H15" s="74"/>
      <c r="I15" s="70"/>
      <c r="J15" s="75" t="s">
        <v>24</v>
      </c>
      <c r="K15" s="75" t="s">
        <v>24</v>
      </c>
      <c r="L15" s="75" t="s">
        <v>24</v>
      </c>
      <c r="M15" s="72">
        <f t="shared" si="0"/>
        <v>0</v>
      </c>
      <c r="N15" s="75" t="s">
        <v>24</v>
      </c>
      <c r="O15" s="75" t="s">
        <v>24</v>
      </c>
      <c r="P15" s="75" t="s">
        <v>24</v>
      </c>
      <c r="Q15" s="75" t="s">
        <v>24</v>
      </c>
      <c r="R15" s="88"/>
      <c r="S15" s="91">
        <v>0</v>
      </c>
      <c r="T15" s="88"/>
      <c r="U15" s="91">
        <v>0</v>
      </c>
      <c r="W15" s="31">
        <f t="shared" si="1"/>
        <v>0</v>
      </c>
    </row>
    <row r="16" spans="1:23" x14ac:dyDescent="0.3">
      <c r="A16" s="92"/>
      <c r="B16" s="76"/>
      <c r="C16" s="76"/>
      <c r="D16" s="76"/>
      <c r="E16" s="69"/>
      <c r="F16" s="70"/>
      <c r="G16" s="69"/>
      <c r="H16" s="69"/>
      <c r="I16" s="70"/>
      <c r="J16" s="71" t="s">
        <v>24</v>
      </c>
      <c r="K16" s="71" t="s">
        <v>24</v>
      </c>
      <c r="L16" s="71" t="s">
        <v>24</v>
      </c>
      <c r="M16" s="72">
        <f t="shared" si="0"/>
        <v>0</v>
      </c>
      <c r="N16" s="71" t="s">
        <v>24</v>
      </c>
      <c r="O16" s="71" t="s">
        <v>24</v>
      </c>
      <c r="P16" s="71" t="s">
        <v>24</v>
      </c>
      <c r="Q16" s="71" t="s">
        <v>24</v>
      </c>
      <c r="R16" s="88"/>
      <c r="S16" s="89">
        <v>0</v>
      </c>
      <c r="T16" s="88"/>
      <c r="U16" s="89">
        <v>0</v>
      </c>
      <c r="W16" s="34">
        <f t="shared" si="1"/>
        <v>0</v>
      </c>
    </row>
    <row r="17" spans="1:23" x14ac:dyDescent="0.3">
      <c r="A17" s="92"/>
      <c r="B17" s="77"/>
      <c r="C17" s="77"/>
      <c r="D17" s="77"/>
      <c r="E17" s="74"/>
      <c r="F17" s="70"/>
      <c r="G17" s="74"/>
      <c r="H17" s="74"/>
      <c r="I17" s="70"/>
      <c r="J17" s="75" t="s">
        <v>24</v>
      </c>
      <c r="K17" s="75" t="s">
        <v>24</v>
      </c>
      <c r="L17" s="75" t="s">
        <v>24</v>
      </c>
      <c r="M17" s="72">
        <f t="shared" si="0"/>
        <v>0</v>
      </c>
      <c r="N17" s="75" t="s">
        <v>24</v>
      </c>
      <c r="O17" s="75" t="s">
        <v>24</v>
      </c>
      <c r="P17" s="75" t="s">
        <v>24</v>
      </c>
      <c r="Q17" s="75" t="s">
        <v>24</v>
      </c>
      <c r="R17" s="88"/>
      <c r="S17" s="91">
        <v>0</v>
      </c>
      <c r="T17" s="88"/>
      <c r="U17" s="91">
        <v>0</v>
      </c>
      <c r="W17" s="31">
        <f t="shared" si="1"/>
        <v>0</v>
      </c>
    </row>
    <row r="18" spans="1:23" ht="15" thickBot="1" x14ac:dyDescent="0.35">
      <c r="A18" s="92"/>
      <c r="B18" s="78"/>
      <c r="C18" s="78"/>
      <c r="D18" s="78"/>
      <c r="E18" s="79"/>
      <c r="F18" s="80"/>
      <c r="G18" s="79"/>
      <c r="H18" s="79"/>
      <c r="I18" s="80"/>
      <c r="J18" s="81" t="s">
        <v>24</v>
      </c>
      <c r="K18" s="81" t="s">
        <v>24</v>
      </c>
      <c r="L18" s="81" t="s">
        <v>24</v>
      </c>
      <c r="M18" s="72">
        <f t="shared" si="0"/>
        <v>0</v>
      </c>
      <c r="N18" s="81" t="s">
        <v>24</v>
      </c>
      <c r="O18" s="81" t="s">
        <v>24</v>
      </c>
      <c r="P18" s="81" t="s">
        <v>24</v>
      </c>
      <c r="Q18" s="81" t="s">
        <v>24</v>
      </c>
      <c r="R18" s="93"/>
      <c r="S18" s="81">
        <v>0</v>
      </c>
      <c r="T18" s="93"/>
      <c r="U18" s="81">
        <v>0</v>
      </c>
      <c r="W18" s="35">
        <f t="shared" si="1"/>
        <v>0</v>
      </c>
    </row>
    <row r="19" spans="1:23" x14ac:dyDescent="0.3">
      <c r="A19" s="73" t="s">
        <v>12</v>
      </c>
      <c r="B19" s="73"/>
      <c r="C19" s="74"/>
      <c r="D19" s="74"/>
      <c r="E19" s="74"/>
      <c r="F19" s="70"/>
      <c r="G19" s="74"/>
      <c r="H19" s="74"/>
      <c r="I19" s="70"/>
      <c r="J19" s="75" t="s">
        <v>24</v>
      </c>
      <c r="K19" s="75" t="s">
        <v>24</v>
      </c>
      <c r="L19" s="75" t="s">
        <v>24</v>
      </c>
      <c r="M19" s="72">
        <f t="shared" si="0"/>
        <v>0</v>
      </c>
      <c r="N19" s="75" t="s">
        <v>24</v>
      </c>
      <c r="O19" s="75" t="s">
        <v>24</v>
      </c>
      <c r="P19" s="75" t="s">
        <v>24</v>
      </c>
      <c r="Q19" s="75" t="s">
        <v>24</v>
      </c>
      <c r="R19" s="88"/>
      <c r="S19" s="75">
        <v>0</v>
      </c>
      <c r="T19" s="88"/>
      <c r="U19" s="75">
        <v>0</v>
      </c>
      <c r="W19" s="32">
        <f t="shared" si="1"/>
        <v>0</v>
      </c>
    </row>
    <row r="20" spans="1:23" x14ac:dyDescent="0.3">
      <c r="A20" s="92"/>
      <c r="B20" s="76"/>
      <c r="C20" s="76"/>
      <c r="D20" s="76"/>
      <c r="E20" s="69"/>
      <c r="F20" s="70"/>
      <c r="G20" s="69"/>
      <c r="H20" s="69"/>
      <c r="I20" s="70"/>
      <c r="J20" s="71" t="s">
        <v>24</v>
      </c>
      <c r="K20" s="71" t="s">
        <v>24</v>
      </c>
      <c r="L20" s="71" t="s">
        <v>24</v>
      </c>
      <c r="M20" s="72">
        <f t="shared" si="0"/>
        <v>0</v>
      </c>
      <c r="N20" s="71" t="s">
        <v>24</v>
      </c>
      <c r="O20" s="71" t="s">
        <v>24</v>
      </c>
      <c r="P20" s="71" t="s">
        <v>24</v>
      </c>
      <c r="Q20" s="71" t="s">
        <v>24</v>
      </c>
      <c r="R20" s="88"/>
      <c r="S20" s="89">
        <v>0</v>
      </c>
      <c r="T20" s="88"/>
      <c r="U20" s="89">
        <v>0</v>
      </c>
      <c r="W20" s="34">
        <f t="shared" si="1"/>
        <v>0</v>
      </c>
    </row>
    <row r="21" spans="1:23" x14ac:dyDescent="0.3">
      <c r="A21" s="92"/>
      <c r="B21" s="77"/>
      <c r="C21" s="77"/>
      <c r="D21" s="77"/>
      <c r="E21" s="74"/>
      <c r="F21" s="70"/>
      <c r="G21" s="74"/>
      <c r="H21" s="74"/>
      <c r="I21" s="70"/>
      <c r="J21" s="75" t="s">
        <v>24</v>
      </c>
      <c r="K21" s="75" t="s">
        <v>24</v>
      </c>
      <c r="L21" s="75" t="s">
        <v>24</v>
      </c>
      <c r="M21" s="72">
        <f t="shared" si="0"/>
        <v>0</v>
      </c>
      <c r="N21" s="75" t="s">
        <v>24</v>
      </c>
      <c r="O21" s="75" t="s">
        <v>24</v>
      </c>
      <c r="P21" s="75" t="s">
        <v>24</v>
      </c>
      <c r="Q21" s="75" t="s">
        <v>24</v>
      </c>
      <c r="R21" s="88"/>
      <c r="S21" s="91">
        <v>0</v>
      </c>
      <c r="T21" s="88"/>
      <c r="U21" s="91">
        <v>0</v>
      </c>
      <c r="W21" s="31">
        <f t="shared" si="1"/>
        <v>0</v>
      </c>
    </row>
    <row r="22" spans="1:23" x14ac:dyDescent="0.3">
      <c r="A22" s="92"/>
      <c r="B22" s="76"/>
      <c r="C22" s="76"/>
      <c r="D22" s="76"/>
      <c r="E22" s="69"/>
      <c r="F22" s="70"/>
      <c r="G22" s="69"/>
      <c r="H22" s="69"/>
      <c r="I22" s="70"/>
      <c r="J22" s="71" t="s">
        <v>24</v>
      </c>
      <c r="K22" s="71" t="s">
        <v>24</v>
      </c>
      <c r="L22" s="71" t="s">
        <v>24</v>
      </c>
      <c r="M22" s="72">
        <f t="shared" si="0"/>
        <v>0</v>
      </c>
      <c r="N22" s="71" t="s">
        <v>24</v>
      </c>
      <c r="O22" s="71" t="s">
        <v>24</v>
      </c>
      <c r="P22" s="71" t="s">
        <v>24</v>
      </c>
      <c r="Q22" s="71" t="s">
        <v>24</v>
      </c>
      <c r="R22" s="88"/>
      <c r="S22" s="89">
        <v>0</v>
      </c>
      <c r="T22" s="88"/>
      <c r="U22" s="89">
        <v>0</v>
      </c>
      <c r="W22" s="34">
        <f t="shared" si="1"/>
        <v>0</v>
      </c>
    </row>
    <row r="23" spans="1:23" x14ac:dyDescent="0.3">
      <c r="A23" s="92"/>
      <c r="B23" s="77"/>
      <c r="C23" s="77"/>
      <c r="D23" s="77"/>
      <c r="E23" s="74"/>
      <c r="F23" s="70"/>
      <c r="G23" s="74"/>
      <c r="H23" s="74"/>
      <c r="I23" s="70"/>
      <c r="J23" s="75" t="s">
        <v>24</v>
      </c>
      <c r="K23" s="75" t="s">
        <v>24</v>
      </c>
      <c r="L23" s="75" t="s">
        <v>24</v>
      </c>
      <c r="M23" s="72">
        <f t="shared" si="0"/>
        <v>0</v>
      </c>
      <c r="N23" s="75" t="s">
        <v>24</v>
      </c>
      <c r="O23" s="75" t="s">
        <v>24</v>
      </c>
      <c r="P23" s="75" t="s">
        <v>24</v>
      </c>
      <c r="Q23" s="75" t="s">
        <v>24</v>
      </c>
      <c r="R23" s="88"/>
      <c r="S23" s="91">
        <v>0</v>
      </c>
      <c r="T23" s="88"/>
      <c r="U23" s="91">
        <v>0</v>
      </c>
      <c r="W23" s="31">
        <f t="shared" si="1"/>
        <v>0</v>
      </c>
    </row>
    <row r="24" spans="1:23" x14ac:dyDescent="0.3">
      <c r="A24" s="92"/>
      <c r="B24" s="76"/>
      <c r="C24" s="76"/>
      <c r="D24" s="76"/>
      <c r="E24" s="69"/>
      <c r="F24" s="70"/>
      <c r="G24" s="69"/>
      <c r="H24" s="69"/>
      <c r="I24" s="70"/>
      <c r="J24" s="71" t="s">
        <v>24</v>
      </c>
      <c r="K24" s="71" t="s">
        <v>24</v>
      </c>
      <c r="L24" s="71" t="s">
        <v>24</v>
      </c>
      <c r="M24" s="72">
        <f t="shared" si="0"/>
        <v>0</v>
      </c>
      <c r="N24" s="71" t="s">
        <v>24</v>
      </c>
      <c r="O24" s="71" t="s">
        <v>24</v>
      </c>
      <c r="P24" s="71" t="s">
        <v>24</v>
      </c>
      <c r="Q24" s="71" t="s">
        <v>24</v>
      </c>
      <c r="R24" s="88"/>
      <c r="S24" s="89">
        <v>0</v>
      </c>
      <c r="T24" s="88"/>
      <c r="U24" s="89">
        <v>0</v>
      </c>
      <c r="W24" s="34">
        <f t="shared" si="1"/>
        <v>0</v>
      </c>
    </row>
    <row r="25" spans="1:23" ht="15" thickBot="1" x14ac:dyDescent="0.35">
      <c r="A25" s="92"/>
      <c r="B25" s="82"/>
      <c r="C25" s="82"/>
      <c r="D25" s="82"/>
      <c r="E25" s="83"/>
      <c r="F25" s="80"/>
      <c r="G25" s="83"/>
      <c r="H25" s="83"/>
      <c r="I25" s="80"/>
      <c r="J25" s="84" t="s">
        <v>24</v>
      </c>
      <c r="K25" s="84" t="s">
        <v>24</v>
      </c>
      <c r="L25" s="84" t="s">
        <v>24</v>
      </c>
      <c r="M25" s="72">
        <f t="shared" si="0"/>
        <v>0</v>
      </c>
      <c r="N25" s="84" t="s">
        <v>24</v>
      </c>
      <c r="O25" s="84" t="s">
        <v>24</v>
      </c>
      <c r="P25" s="84" t="s">
        <v>24</v>
      </c>
      <c r="Q25" s="84" t="s">
        <v>24</v>
      </c>
      <c r="R25" s="93"/>
      <c r="S25" s="84">
        <v>0</v>
      </c>
      <c r="T25" s="93"/>
      <c r="U25" s="84">
        <v>0</v>
      </c>
      <c r="W25" s="33">
        <f t="shared" si="1"/>
        <v>0</v>
      </c>
    </row>
    <row r="26" spans="1:23" x14ac:dyDescent="0.3">
      <c r="A26" s="68" t="s">
        <v>13</v>
      </c>
      <c r="B26" s="68"/>
      <c r="C26" s="69"/>
      <c r="D26" s="69"/>
      <c r="E26" s="69"/>
      <c r="F26" s="70"/>
      <c r="G26" s="69"/>
      <c r="H26" s="69"/>
      <c r="I26" s="70"/>
      <c r="J26" s="71" t="s">
        <v>24</v>
      </c>
      <c r="K26" s="71" t="s">
        <v>24</v>
      </c>
      <c r="L26" s="71" t="s">
        <v>24</v>
      </c>
      <c r="M26" s="72">
        <f t="shared" si="0"/>
        <v>0</v>
      </c>
      <c r="N26" s="71" t="s">
        <v>24</v>
      </c>
      <c r="O26" s="71" t="s">
        <v>24</v>
      </c>
      <c r="P26" s="71" t="s">
        <v>24</v>
      </c>
      <c r="Q26" s="71" t="s">
        <v>24</v>
      </c>
      <c r="R26" s="88"/>
      <c r="S26" s="71">
        <v>0</v>
      </c>
      <c r="T26" s="88"/>
      <c r="U26" s="71">
        <v>0</v>
      </c>
      <c r="W26" s="36">
        <f t="shared" si="1"/>
        <v>0</v>
      </c>
    </row>
    <row r="27" spans="1:23" x14ac:dyDescent="0.3">
      <c r="A27" s="92"/>
      <c r="B27" s="77"/>
      <c r="C27" s="77"/>
      <c r="D27" s="77"/>
      <c r="E27" s="74"/>
      <c r="F27" s="70"/>
      <c r="G27" s="74"/>
      <c r="H27" s="74"/>
      <c r="I27" s="70"/>
      <c r="J27" s="75" t="s">
        <v>24</v>
      </c>
      <c r="K27" s="75" t="s">
        <v>24</v>
      </c>
      <c r="L27" s="75" t="s">
        <v>24</v>
      </c>
      <c r="M27" s="72">
        <f t="shared" si="0"/>
        <v>0</v>
      </c>
      <c r="N27" s="75" t="s">
        <v>24</v>
      </c>
      <c r="O27" s="75" t="s">
        <v>24</v>
      </c>
      <c r="P27" s="75" t="s">
        <v>24</v>
      </c>
      <c r="Q27" s="75" t="s">
        <v>24</v>
      </c>
      <c r="R27" s="88"/>
      <c r="S27" s="91">
        <v>0</v>
      </c>
      <c r="T27" s="88"/>
      <c r="U27" s="91">
        <v>0</v>
      </c>
      <c r="W27" s="31">
        <f t="shared" si="1"/>
        <v>0</v>
      </c>
    </row>
    <row r="28" spans="1:23" x14ac:dyDescent="0.3">
      <c r="A28" s="92"/>
      <c r="B28" s="76"/>
      <c r="C28" s="76"/>
      <c r="D28" s="76"/>
      <c r="E28" s="69"/>
      <c r="F28" s="70"/>
      <c r="G28" s="69"/>
      <c r="H28" s="69"/>
      <c r="I28" s="70"/>
      <c r="J28" s="71" t="s">
        <v>24</v>
      </c>
      <c r="K28" s="71" t="s">
        <v>24</v>
      </c>
      <c r="L28" s="71" t="s">
        <v>24</v>
      </c>
      <c r="M28" s="72">
        <f t="shared" si="0"/>
        <v>0</v>
      </c>
      <c r="N28" s="71" t="s">
        <v>24</v>
      </c>
      <c r="O28" s="71" t="s">
        <v>24</v>
      </c>
      <c r="P28" s="71" t="s">
        <v>24</v>
      </c>
      <c r="Q28" s="71" t="s">
        <v>24</v>
      </c>
      <c r="R28" s="88"/>
      <c r="S28" s="89">
        <v>0</v>
      </c>
      <c r="T28" s="88"/>
      <c r="U28" s="89">
        <v>0</v>
      </c>
      <c r="W28" s="34">
        <f t="shared" si="1"/>
        <v>0</v>
      </c>
    </row>
    <row r="29" spans="1:23" x14ac:dyDescent="0.3">
      <c r="A29" s="92"/>
      <c r="B29" s="77"/>
      <c r="C29" s="77"/>
      <c r="D29" s="77"/>
      <c r="E29" s="74"/>
      <c r="F29" s="70"/>
      <c r="G29" s="74"/>
      <c r="H29" s="74"/>
      <c r="I29" s="70"/>
      <c r="J29" s="75" t="s">
        <v>24</v>
      </c>
      <c r="K29" s="75" t="s">
        <v>24</v>
      </c>
      <c r="L29" s="75" t="s">
        <v>24</v>
      </c>
      <c r="M29" s="72">
        <f t="shared" si="0"/>
        <v>0</v>
      </c>
      <c r="N29" s="75" t="s">
        <v>24</v>
      </c>
      <c r="O29" s="75" t="s">
        <v>24</v>
      </c>
      <c r="P29" s="75" t="s">
        <v>24</v>
      </c>
      <c r="Q29" s="75" t="s">
        <v>24</v>
      </c>
      <c r="R29" s="88"/>
      <c r="S29" s="91">
        <v>0</v>
      </c>
      <c r="T29" s="88"/>
      <c r="U29" s="91">
        <v>0</v>
      </c>
      <c r="W29" s="31">
        <f t="shared" si="1"/>
        <v>0</v>
      </c>
    </row>
    <row r="30" spans="1:23" x14ac:dyDescent="0.3">
      <c r="A30" s="92"/>
      <c r="B30" s="76"/>
      <c r="C30" s="76"/>
      <c r="D30" s="76"/>
      <c r="E30" s="69"/>
      <c r="F30" s="70"/>
      <c r="G30" s="69"/>
      <c r="H30" s="69"/>
      <c r="I30" s="70"/>
      <c r="J30" s="71" t="s">
        <v>24</v>
      </c>
      <c r="K30" s="71" t="s">
        <v>24</v>
      </c>
      <c r="L30" s="71" t="s">
        <v>24</v>
      </c>
      <c r="M30" s="72">
        <f t="shared" si="0"/>
        <v>0</v>
      </c>
      <c r="N30" s="71" t="s">
        <v>24</v>
      </c>
      <c r="O30" s="71" t="s">
        <v>24</v>
      </c>
      <c r="P30" s="71" t="s">
        <v>24</v>
      </c>
      <c r="Q30" s="71" t="s">
        <v>24</v>
      </c>
      <c r="R30" s="88"/>
      <c r="S30" s="89">
        <v>0</v>
      </c>
      <c r="T30" s="88"/>
      <c r="U30" s="89">
        <v>0</v>
      </c>
      <c r="W30" s="34">
        <f t="shared" si="1"/>
        <v>0</v>
      </c>
    </row>
    <row r="31" spans="1:23" x14ac:dyDescent="0.3">
      <c r="A31" s="92"/>
      <c r="B31" s="77"/>
      <c r="C31" s="77"/>
      <c r="D31" s="77"/>
      <c r="E31" s="74"/>
      <c r="F31" s="70"/>
      <c r="G31" s="74"/>
      <c r="H31" s="74"/>
      <c r="I31" s="70"/>
      <c r="J31" s="75" t="s">
        <v>24</v>
      </c>
      <c r="K31" s="75" t="s">
        <v>24</v>
      </c>
      <c r="L31" s="75" t="s">
        <v>24</v>
      </c>
      <c r="M31" s="72">
        <f t="shared" si="0"/>
        <v>0</v>
      </c>
      <c r="N31" s="75" t="s">
        <v>24</v>
      </c>
      <c r="O31" s="75" t="s">
        <v>24</v>
      </c>
      <c r="P31" s="75" t="s">
        <v>24</v>
      </c>
      <c r="Q31" s="75" t="s">
        <v>24</v>
      </c>
      <c r="R31" s="88"/>
      <c r="S31" s="91">
        <v>0</v>
      </c>
      <c r="T31" s="88"/>
      <c r="U31" s="91">
        <v>0</v>
      </c>
      <c r="W31" s="31">
        <f t="shared" si="1"/>
        <v>0</v>
      </c>
    </row>
    <row r="32" spans="1:23" ht="15" thickBot="1" x14ac:dyDescent="0.35">
      <c r="A32" s="92"/>
      <c r="B32" s="78"/>
      <c r="C32" s="78"/>
      <c r="D32" s="78"/>
      <c r="E32" s="79"/>
      <c r="F32" s="80"/>
      <c r="G32" s="79"/>
      <c r="H32" s="79"/>
      <c r="I32" s="80"/>
      <c r="J32" s="85" t="s">
        <v>24</v>
      </c>
      <c r="K32" s="85" t="s">
        <v>24</v>
      </c>
      <c r="L32" s="85" t="s">
        <v>24</v>
      </c>
      <c r="M32" s="72">
        <f t="shared" si="0"/>
        <v>0</v>
      </c>
      <c r="N32" s="85" t="s">
        <v>24</v>
      </c>
      <c r="O32" s="85" t="s">
        <v>24</v>
      </c>
      <c r="P32" s="85" t="s">
        <v>24</v>
      </c>
      <c r="Q32" s="85" t="s">
        <v>24</v>
      </c>
      <c r="R32" s="94"/>
      <c r="S32" s="81">
        <v>0</v>
      </c>
      <c r="T32" s="93"/>
      <c r="U32" s="81">
        <v>0</v>
      </c>
      <c r="W32" s="35">
        <f t="shared" si="1"/>
        <v>0</v>
      </c>
    </row>
    <row r="33" spans="1:23" x14ac:dyDescent="0.3">
      <c r="A33" s="73" t="s">
        <v>14</v>
      </c>
      <c r="B33" s="73"/>
      <c r="C33" s="74"/>
      <c r="D33" s="74"/>
      <c r="E33" s="74"/>
      <c r="F33" s="70"/>
      <c r="G33" s="74"/>
      <c r="H33" s="74"/>
      <c r="I33" s="70"/>
      <c r="J33" s="75" t="s">
        <v>24</v>
      </c>
      <c r="K33" s="75" t="s">
        <v>24</v>
      </c>
      <c r="L33" s="75" t="s">
        <v>24</v>
      </c>
      <c r="M33" s="72">
        <f t="shared" si="0"/>
        <v>0</v>
      </c>
      <c r="N33" s="75" t="s">
        <v>24</v>
      </c>
      <c r="O33" s="75" t="s">
        <v>24</v>
      </c>
      <c r="P33" s="75" t="s">
        <v>24</v>
      </c>
      <c r="Q33" s="75" t="s">
        <v>24</v>
      </c>
      <c r="R33" s="88"/>
      <c r="S33" s="75">
        <v>0</v>
      </c>
      <c r="T33" s="88"/>
      <c r="U33" s="75">
        <v>0</v>
      </c>
      <c r="W33" s="32">
        <f t="shared" si="1"/>
        <v>0</v>
      </c>
    </row>
    <row r="34" spans="1:23" x14ac:dyDescent="0.3">
      <c r="A34" s="92"/>
      <c r="B34" s="76"/>
      <c r="C34" s="76"/>
      <c r="D34" s="76"/>
      <c r="E34" s="69"/>
      <c r="F34" s="70"/>
      <c r="G34" s="69"/>
      <c r="H34" s="69"/>
      <c r="I34" s="70"/>
      <c r="J34" s="71" t="s">
        <v>24</v>
      </c>
      <c r="K34" s="71" t="s">
        <v>24</v>
      </c>
      <c r="L34" s="71" t="s">
        <v>24</v>
      </c>
      <c r="M34" s="72">
        <f t="shared" si="0"/>
        <v>0</v>
      </c>
      <c r="N34" s="71" t="s">
        <v>24</v>
      </c>
      <c r="O34" s="71" t="s">
        <v>24</v>
      </c>
      <c r="P34" s="71" t="s">
        <v>24</v>
      </c>
      <c r="Q34" s="71" t="s">
        <v>24</v>
      </c>
      <c r="R34" s="88"/>
      <c r="S34" s="89">
        <v>0</v>
      </c>
      <c r="T34" s="88"/>
      <c r="U34" s="89">
        <v>0</v>
      </c>
      <c r="W34" s="34">
        <f t="shared" si="1"/>
        <v>0</v>
      </c>
    </row>
    <row r="35" spans="1:23" x14ac:dyDescent="0.3">
      <c r="A35" s="92"/>
      <c r="B35" s="77"/>
      <c r="C35" s="77"/>
      <c r="D35" s="77"/>
      <c r="E35" s="74"/>
      <c r="F35" s="70"/>
      <c r="G35" s="74"/>
      <c r="H35" s="74"/>
      <c r="I35" s="70"/>
      <c r="J35" s="75" t="s">
        <v>24</v>
      </c>
      <c r="K35" s="75" t="s">
        <v>24</v>
      </c>
      <c r="L35" s="75" t="s">
        <v>24</v>
      </c>
      <c r="M35" s="72">
        <f t="shared" si="0"/>
        <v>0</v>
      </c>
      <c r="N35" s="75" t="s">
        <v>24</v>
      </c>
      <c r="O35" s="75" t="s">
        <v>24</v>
      </c>
      <c r="P35" s="75" t="s">
        <v>24</v>
      </c>
      <c r="Q35" s="75" t="s">
        <v>24</v>
      </c>
      <c r="R35" s="88"/>
      <c r="S35" s="91">
        <v>0</v>
      </c>
      <c r="T35" s="88"/>
      <c r="U35" s="91">
        <v>0</v>
      </c>
      <c r="W35" s="31">
        <f t="shared" si="1"/>
        <v>0</v>
      </c>
    </row>
    <row r="36" spans="1:23" x14ac:dyDescent="0.3">
      <c r="A36" s="92"/>
      <c r="B36" s="76"/>
      <c r="C36" s="76"/>
      <c r="D36" s="76"/>
      <c r="E36" s="69"/>
      <c r="F36" s="70"/>
      <c r="G36" s="69"/>
      <c r="H36" s="69"/>
      <c r="I36" s="70"/>
      <c r="J36" s="71" t="s">
        <v>24</v>
      </c>
      <c r="K36" s="71" t="s">
        <v>24</v>
      </c>
      <c r="L36" s="71" t="s">
        <v>24</v>
      </c>
      <c r="M36" s="72">
        <f t="shared" si="0"/>
        <v>0</v>
      </c>
      <c r="N36" s="71" t="s">
        <v>24</v>
      </c>
      <c r="O36" s="71" t="s">
        <v>24</v>
      </c>
      <c r="P36" s="71" t="s">
        <v>24</v>
      </c>
      <c r="Q36" s="71" t="s">
        <v>24</v>
      </c>
      <c r="R36" s="88"/>
      <c r="S36" s="89">
        <v>0</v>
      </c>
      <c r="T36" s="88"/>
      <c r="U36" s="89">
        <v>0</v>
      </c>
      <c r="W36" s="34">
        <f t="shared" si="1"/>
        <v>0</v>
      </c>
    </row>
    <row r="37" spans="1:23" x14ac:dyDescent="0.3">
      <c r="A37" s="92"/>
      <c r="B37" s="77"/>
      <c r="C37" s="77"/>
      <c r="D37" s="77"/>
      <c r="E37" s="74"/>
      <c r="F37" s="70"/>
      <c r="G37" s="74"/>
      <c r="H37" s="74"/>
      <c r="I37" s="70"/>
      <c r="J37" s="75" t="s">
        <v>24</v>
      </c>
      <c r="K37" s="75" t="s">
        <v>24</v>
      </c>
      <c r="L37" s="75" t="s">
        <v>24</v>
      </c>
      <c r="M37" s="72">
        <f t="shared" si="0"/>
        <v>0</v>
      </c>
      <c r="N37" s="75" t="s">
        <v>24</v>
      </c>
      <c r="O37" s="75" t="s">
        <v>24</v>
      </c>
      <c r="P37" s="75" t="s">
        <v>24</v>
      </c>
      <c r="Q37" s="75" t="s">
        <v>24</v>
      </c>
      <c r="R37" s="88"/>
      <c r="S37" s="91">
        <v>0</v>
      </c>
      <c r="T37" s="88"/>
      <c r="U37" s="91">
        <v>0</v>
      </c>
      <c r="W37" s="31">
        <f t="shared" si="1"/>
        <v>0</v>
      </c>
    </row>
    <row r="38" spans="1:23" x14ac:dyDescent="0.3">
      <c r="A38" s="92"/>
      <c r="B38" s="76"/>
      <c r="C38" s="76"/>
      <c r="D38" s="76"/>
      <c r="E38" s="69"/>
      <c r="F38" s="70"/>
      <c r="G38" s="69"/>
      <c r="H38" s="69"/>
      <c r="I38" s="70"/>
      <c r="J38" s="71" t="s">
        <v>24</v>
      </c>
      <c r="K38" s="71" t="s">
        <v>24</v>
      </c>
      <c r="L38" s="71" t="s">
        <v>24</v>
      </c>
      <c r="M38" s="72">
        <f t="shared" si="0"/>
        <v>0</v>
      </c>
      <c r="N38" s="71" t="s">
        <v>24</v>
      </c>
      <c r="O38" s="71" t="s">
        <v>24</v>
      </c>
      <c r="P38" s="71" t="s">
        <v>24</v>
      </c>
      <c r="Q38" s="71" t="s">
        <v>24</v>
      </c>
      <c r="R38" s="88"/>
      <c r="S38" s="89">
        <v>0</v>
      </c>
      <c r="T38" s="88"/>
      <c r="U38" s="89">
        <v>0</v>
      </c>
      <c r="W38" s="34">
        <f t="shared" si="1"/>
        <v>0</v>
      </c>
    </row>
    <row r="39" spans="1:23" ht="15" thickBot="1" x14ac:dyDescent="0.35">
      <c r="A39" s="92"/>
      <c r="B39" s="86"/>
      <c r="C39" s="86"/>
      <c r="D39" s="86"/>
      <c r="E39" s="86"/>
      <c r="F39" s="70"/>
      <c r="G39" s="86"/>
      <c r="H39" s="86"/>
      <c r="I39" s="70"/>
      <c r="J39" s="87" t="s">
        <v>24</v>
      </c>
      <c r="K39" s="87" t="s">
        <v>24</v>
      </c>
      <c r="L39" s="87" t="s">
        <v>24</v>
      </c>
      <c r="M39" s="72">
        <f t="shared" si="0"/>
        <v>0</v>
      </c>
      <c r="N39" s="87" t="s">
        <v>24</v>
      </c>
      <c r="O39" s="87" t="s">
        <v>24</v>
      </c>
      <c r="P39" s="87" t="s">
        <v>24</v>
      </c>
      <c r="Q39" s="87" t="s">
        <v>24</v>
      </c>
      <c r="R39" s="88"/>
      <c r="S39" s="87">
        <v>0</v>
      </c>
      <c r="T39" s="88"/>
      <c r="U39" s="87">
        <v>0</v>
      </c>
      <c r="W39" s="37">
        <f t="shared" si="1"/>
        <v>0</v>
      </c>
    </row>
    <row r="40" spans="1:23" ht="15" thickTop="1" x14ac:dyDescent="0.3">
      <c r="B40" s="5"/>
      <c r="C40" s="4"/>
      <c r="D40" s="4"/>
      <c r="E40" s="5" t="s">
        <v>56</v>
      </c>
      <c r="G40" s="4"/>
      <c r="H40" s="4"/>
      <c r="J40" s="51" t="s">
        <v>55</v>
      </c>
      <c r="K40" s="51"/>
      <c r="L40" s="51">
        <f>SUM(M8:M39)</f>
        <v>0</v>
      </c>
      <c r="M40" s="52"/>
      <c r="N40" s="51">
        <f>SUM(N8:N39)</f>
        <v>0</v>
      </c>
      <c r="O40" s="51">
        <f>SUM(O8:O39)</f>
        <v>0</v>
      </c>
      <c r="P40" s="51">
        <f>SUM(P8:P39)</f>
        <v>0</v>
      </c>
      <c r="Q40" s="51">
        <f>SUM(Q8:Q39)</f>
        <v>0</v>
      </c>
      <c r="R40" s="53"/>
      <c r="S40" s="51">
        <f>SUM(S8:S39)</f>
        <v>0</v>
      </c>
      <c r="T40" s="53"/>
      <c r="U40" s="51">
        <f>SUM(U8:U39)</f>
        <v>0</v>
      </c>
      <c r="V40" s="53"/>
      <c r="W40" s="54">
        <f>SUM(W8:W39)</f>
        <v>0</v>
      </c>
    </row>
  </sheetData>
  <sheetProtection sheet="1" objects="1" scenarios="1"/>
  <mergeCells count="4">
    <mergeCell ref="G2:Q3"/>
    <mergeCell ref="G4:H4"/>
    <mergeCell ref="J4:L4"/>
    <mergeCell ref="N4:Q4"/>
  </mergeCells>
  <conditionalFormatting sqref="J7:U39 J6:R6 T6:U6">
    <cfRule type="expression" dxfId="5" priority="4">
      <formula>OR($G6="Ja",$H6="Ja")</formula>
    </cfRule>
  </conditionalFormatting>
  <conditionalFormatting sqref="G6:H39 J6:L39 N6:Q39 S7:S39 U6:U39">
    <cfRule type="expression" dxfId="4" priority="5">
      <formula>$E6="Nee"</formula>
    </cfRule>
  </conditionalFormatting>
  <conditionalFormatting sqref="J8:L39 N8:Q39 J6:L6 N6:Q6">
    <cfRule type="expression" dxfId="3" priority="6">
      <formula>J6=MIN($J6:$Q6)</formula>
    </cfRule>
  </conditionalFormatting>
  <conditionalFormatting sqref="G6:H39">
    <cfRule type="containsText" dxfId="2" priority="3" operator="containsText" text="Ja">
      <formula>NOT(ISERROR(SEARCH("Ja",G6)))</formula>
    </cfRule>
  </conditionalFormatting>
  <conditionalFormatting sqref="S6">
    <cfRule type="expression" dxfId="1" priority="1">
      <formula>OR($G6="Ja",$H6="Ja")</formula>
    </cfRule>
  </conditionalFormatting>
  <conditionalFormatting sqref="S6">
    <cfRule type="expression" dxfId="0" priority="2">
      <formula>$E6="Nee"</formula>
    </cfRule>
  </conditionalFormatting>
  <dataValidations count="1">
    <dataValidation type="list" allowBlank="1" showInputMessage="1" showErrorMessage="1" sqref="E6:E39 G6:H39" xr:uid="{6DEB37F7-BB77-4EB9-895E-4BC1B4C6136A}">
      <formula1>"Ja,Nee"</formula1>
    </dataValidation>
  </dataValidations>
  <hyperlinks>
    <hyperlink ref="J5" r:id="rId1" display="www.Studystore.nl" xr:uid="{4292FB62-C602-4178-AF19-EEF6A97F0151}"/>
    <hyperlink ref="O5" r:id="rId2" display="bol.com tweedehands" xr:uid="{791D8164-0970-449B-9E55-FE8A9DD504EE}"/>
    <hyperlink ref="N5" r:id="rId3" xr:uid="{207B2541-55F1-4B43-B652-30CEA7165BEC}"/>
    <hyperlink ref="K5" r:id="rId4" xr:uid="{9EA94F95-E5E3-40D1-ACD7-923A83C88C0A}"/>
    <hyperlink ref="P5" r:id="rId5" xr:uid="{606B8307-55EB-438E-8B17-8DDAD6679953}"/>
    <hyperlink ref="Q5" r:id="rId6" xr:uid="{C7999609-FFA7-46EE-9B8F-69F3369C1539}"/>
    <hyperlink ref="L5" r:id="rId7" display="Bol.com" xr:uid="{90BDE675-6EA3-4BFB-8A7B-9F246F849FCA}"/>
  </hyperlinks>
  <pageMargins left="0.7" right="0.7" top="0.75" bottom="0.75" header="0.3" footer="0.3"/>
  <pageSetup paperSize="9" orientation="portrait" horizontalDpi="300" verticalDpi="300" r:id="rId8"/>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Intro pagina</vt:lpstr>
      <vt:lpstr>Instructies</vt:lpstr>
      <vt:lpstr>Snel overzicht</vt:lpstr>
      <vt:lpstr>Boekenlijst Schooljaar 1</vt:lpstr>
      <vt:lpstr>Boekenlijst Schooljaar 2</vt:lpstr>
      <vt:lpstr>Boekenlijst Schooljaar 3</vt:lpstr>
      <vt:lpstr>Boekenlijst Schooljaar 4</vt:lpstr>
      <vt:lpstr>Boekenlijst Schooljaar 5</vt:lpstr>
      <vt:lpstr>Boekenlijst Schooljaar 6</vt:lpstr>
      <vt:lpstr>Boekenlijst Schooljaar 7</vt:lpstr>
      <vt:lpstr>Boekenlijst Schooljaar 8</vt:lpstr>
      <vt:lpstr>Boekenlijst Schooljaar 9</vt:lpstr>
      <vt:lpstr>Boekenlijst Schooljaar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rmdeh</dc:creator>
  <cp:lastModifiedBy>rmdeh</cp:lastModifiedBy>
  <dcterms:created xsi:type="dcterms:W3CDTF">2021-05-25T15:35:43Z</dcterms:created>
  <dcterms:modified xsi:type="dcterms:W3CDTF">2021-07-06T10:22:22Z</dcterms:modified>
</cp:coreProperties>
</file>